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Тур 1" sheetId="1" r:id="rId1"/>
    <sheet name="Тур 2" sheetId="2" r:id="rId2"/>
    <sheet name="Тур 3" sheetId="3" r:id="rId3"/>
    <sheet name="Итог" sheetId="4" r:id="rId4"/>
  </sheets>
  <definedNames/>
  <calcPr fullCalcOnLoad="1"/>
</workbook>
</file>

<file path=xl/sharedStrings.xml><?xml version="1.0" encoding="utf-8"?>
<sst xmlns="http://schemas.openxmlformats.org/spreadsheetml/2006/main" count="81" uniqueCount="47">
  <si>
    <t>Команда</t>
  </si>
  <si>
    <t>1 тур</t>
  </si>
  <si>
    <t>2 тур</t>
  </si>
  <si>
    <t>Итог</t>
  </si>
  <si>
    <t>Рейтинг</t>
  </si>
  <si>
    <t>Школа</t>
  </si>
  <si>
    <t>3 тур</t>
  </si>
  <si>
    <t>№</t>
  </si>
  <si>
    <t>Капитан</t>
  </si>
  <si>
    <t>В</t>
  </si>
  <si>
    <t>Группа</t>
  </si>
  <si>
    <t xml:space="preserve">Группа </t>
  </si>
  <si>
    <t>А</t>
  </si>
  <si>
    <t>Сила мысли</t>
  </si>
  <si>
    <t>Дамир Нуриев</t>
  </si>
  <si>
    <t>Квантики</t>
  </si>
  <si>
    <t>Эдуард Самигуллин</t>
  </si>
  <si>
    <t>Умники и умнички 95</t>
  </si>
  <si>
    <t xml:space="preserve"> Ксения Черных</t>
  </si>
  <si>
    <t>Пастафариане</t>
  </si>
  <si>
    <t>Сергей Зайцев</t>
  </si>
  <si>
    <t>Power</t>
  </si>
  <si>
    <t>Георгий Седышев</t>
  </si>
  <si>
    <t>B</t>
  </si>
  <si>
    <t>Анатолий Вассерман</t>
  </si>
  <si>
    <t>Рената Шайхутдинова</t>
  </si>
  <si>
    <t>Заводной апельсин</t>
  </si>
  <si>
    <t>Никита Сутягин</t>
  </si>
  <si>
    <t>Уникум 2</t>
  </si>
  <si>
    <t>Никита Нартов</t>
  </si>
  <si>
    <t>Альянс 2</t>
  </si>
  <si>
    <t xml:space="preserve"> Юлия Лохмачева</t>
  </si>
  <si>
    <t>Hot Hearts</t>
  </si>
  <si>
    <t>Даниил Фарбштейн</t>
  </si>
  <si>
    <t>Корлеоне</t>
  </si>
  <si>
    <t>Валерия Антонова</t>
  </si>
  <si>
    <t>Атомы</t>
  </si>
  <si>
    <t>Галина Павлюкова</t>
  </si>
  <si>
    <t>Зубы</t>
  </si>
  <si>
    <t>Павел Каташев</t>
  </si>
  <si>
    <t>Me Gusta 2</t>
  </si>
  <si>
    <t>Павел Созинов</t>
  </si>
  <si>
    <t>Рикки-Тикки-Тави</t>
  </si>
  <si>
    <t>Кристина Турунцева</t>
  </si>
  <si>
    <t>Корпорация «Umbrella»</t>
  </si>
  <si>
    <t>Екатерина Пржевальская</t>
  </si>
  <si>
    <t>2 (ВС)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</si>
</sst>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4.50390625" style="0" bestFit="1" customWidth="1"/>
    <col min="2" max="2" width="30.875" style="0" bestFit="1" customWidth="1"/>
    <col min="3" max="3" width="9.125" style="0" bestFit="1" customWidth="1"/>
    <col min="4" max="4" width="34.125" style="0" customWidth="1"/>
    <col min="5" max="5" width="9.875" style="0" bestFit="1" customWidth="1"/>
    <col min="6" max="17" width="4.50390625" style="0" customWidth="1"/>
    <col min="18" max="18" width="7.625" style="0" customWidth="1"/>
    <col min="19" max="19" width="11.125" style="0" bestFit="1" customWidth="1"/>
  </cols>
  <sheetData>
    <row r="1" spans="1:19" ht="17.25">
      <c r="A1" s="1" t="s">
        <v>7</v>
      </c>
      <c r="B1" s="1" t="s">
        <v>0</v>
      </c>
      <c r="C1" s="1" t="s">
        <v>5</v>
      </c>
      <c r="D1" s="1" t="s">
        <v>8</v>
      </c>
      <c r="E1" s="1" t="s">
        <v>11</v>
      </c>
      <c r="F1" s="1">
        <v>1</v>
      </c>
      <c r="G1" s="1">
        <v>2</v>
      </c>
      <c r="H1" s="1">
        <v>3</v>
      </c>
      <c r="I1" s="1">
        <v>4</v>
      </c>
      <c r="J1" s="1">
        <v>5</v>
      </c>
      <c r="K1" s="1">
        <v>6</v>
      </c>
      <c r="L1" s="1">
        <v>7</v>
      </c>
      <c r="M1" s="1">
        <v>8</v>
      </c>
      <c r="N1" s="1">
        <v>9</v>
      </c>
      <c r="O1" s="1">
        <v>10</v>
      </c>
      <c r="P1" s="1">
        <v>11</v>
      </c>
      <c r="Q1" s="1">
        <v>12</v>
      </c>
      <c r="R1" s="1" t="s">
        <v>1</v>
      </c>
      <c r="S1" s="1" t="s">
        <v>4</v>
      </c>
    </row>
    <row r="2" spans="1:19" ht="17.25">
      <c r="A2" s="2">
        <v>1</v>
      </c>
      <c r="B2" s="2" t="s">
        <v>13</v>
      </c>
      <c r="C2" s="3">
        <v>18</v>
      </c>
      <c r="D2" s="3" t="s">
        <v>14</v>
      </c>
      <c r="E2" s="3" t="s">
        <v>12</v>
      </c>
      <c r="F2" s="8">
        <v>0</v>
      </c>
      <c r="G2" s="8">
        <v>1</v>
      </c>
      <c r="H2" s="8">
        <v>1</v>
      </c>
      <c r="I2" s="8">
        <v>0</v>
      </c>
      <c r="J2" s="8">
        <v>0</v>
      </c>
      <c r="K2" s="8">
        <v>1</v>
      </c>
      <c r="L2" s="8">
        <v>0</v>
      </c>
      <c r="M2" s="8">
        <v>0</v>
      </c>
      <c r="N2" s="8">
        <v>0</v>
      </c>
      <c r="O2" s="8">
        <v>0</v>
      </c>
      <c r="P2" s="8">
        <v>1</v>
      </c>
      <c r="Q2" s="8">
        <v>1</v>
      </c>
      <c r="R2" s="3">
        <f aca="true" t="shared" si="0" ref="R2:R17">SUM(F2:Q2)</f>
        <v>5</v>
      </c>
      <c r="S2" s="3">
        <f>F2*$F$18+G2*$G$18+H2*$H$18+I2*$I$18+J2*$J$18+K2*$K$18+L2*$L$18+M2*$M$18+N2*$N$18+O2*$O$18+P2*$P$18+Q2*$Q$18</f>
        <v>31</v>
      </c>
    </row>
    <row r="3" spans="1:19" ht="17.25">
      <c r="A3" s="2">
        <v>2</v>
      </c>
      <c r="B3" s="2" t="s">
        <v>15</v>
      </c>
      <c r="C3" s="3">
        <v>40</v>
      </c>
      <c r="D3" s="3" t="s">
        <v>16</v>
      </c>
      <c r="E3" s="3" t="s">
        <v>12</v>
      </c>
      <c r="F3" s="8">
        <v>0</v>
      </c>
      <c r="G3" s="8">
        <v>1</v>
      </c>
      <c r="H3" s="8">
        <v>0</v>
      </c>
      <c r="I3" s="8">
        <v>1</v>
      </c>
      <c r="J3" s="8">
        <v>0</v>
      </c>
      <c r="K3" s="8">
        <v>1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1</v>
      </c>
      <c r="R3" s="3">
        <f t="shared" si="0"/>
        <v>4</v>
      </c>
      <c r="S3" s="3">
        <f aca="true" t="shared" si="1" ref="S3:S17">F3*$F$18+G3*$G$18+H3*$H$18+I3*$I$18+J3*$J$18+K3*$K$18+L3*$L$18+M3*$M$18+N3*$N$18+O3*$O$18+P3*$P$18+Q3*$Q$18</f>
        <v>21</v>
      </c>
    </row>
    <row r="4" spans="1:19" ht="17.25">
      <c r="A4" s="2">
        <v>3</v>
      </c>
      <c r="B4" s="2" t="s">
        <v>17</v>
      </c>
      <c r="C4" s="3">
        <v>95</v>
      </c>
      <c r="D4" s="3" t="s">
        <v>18</v>
      </c>
      <c r="E4" s="3" t="s">
        <v>12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1</v>
      </c>
      <c r="O4" s="8">
        <v>0</v>
      </c>
      <c r="P4" s="8">
        <v>1</v>
      </c>
      <c r="Q4" s="8">
        <v>1</v>
      </c>
      <c r="R4" s="3">
        <f t="shared" si="0"/>
        <v>3</v>
      </c>
      <c r="S4" s="3">
        <f t="shared" si="1"/>
        <v>22</v>
      </c>
    </row>
    <row r="5" spans="1:19" ht="17.25">
      <c r="A5" s="2">
        <v>4</v>
      </c>
      <c r="B5" s="2" t="s">
        <v>19</v>
      </c>
      <c r="C5" s="3" t="s">
        <v>46</v>
      </c>
      <c r="D5" s="3" t="s">
        <v>20</v>
      </c>
      <c r="E5" s="3" t="s">
        <v>12</v>
      </c>
      <c r="F5" s="8">
        <v>1</v>
      </c>
      <c r="G5" s="8">
        <v>0</v>
      </c>
      <c r="H5" s="8">
        <v>0</v>
      </c>
      <c r="I5" s="8">
        <v>0</v>
      </c>
      <c r="J5" s="8">
        <v>0</v>
      </c>
      <c r="K5" s="8">
        <v>1</v>
      </c>
      <c r="L5" s="8">
        <v>1</v>
      </c>
      <c r="M5" s="8">
        <v>0</v>
      </c>
      <c r="N5" s="8">
        <v>0</v>
      </c>
      <c r="O5" s="8">
        <v>0</v>
      </c>
      <c r="P5" s="8">
        <v>0</v>
      </c>
      <c r="Q5" s="8">
        <v>1</v>
      </c>
      <c r="R5" s="3">
        <f t="shared" si="0"/>
        <v>4</v>
      </c>
      <c r="S5" s="3">
        <f t="shared" si="1"/>
        <v>25</v>
      </c>
    </row>
    <row r="6" spans="1:19" ht="17.25">
      <c r="A6" s="2">
        <v>5</v>
      </c>
      <c r="B6" s="2" t="s">
        <v>21</v>
      </c>
      <c r="C6" s="3">
        <v>32</v>
      </c>
      <c r="D6" s="3" t="s">
        <v>22</v>
      </c>
      <c r="E6" s="3" t="s">
        <v>12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8">
        <v>1</v>
      </c>
      <c r="M6" s="8">
        <v>0</v>
      </c>
      <c r="N6" s="8">
        <v>0</v>
      </c>
      <c r="O6" s="8">
        <v>0</v>
      </c>
      <c r="P6" s="8">
        <v>0</v>
      </c>
      <c r="Q6" s="8">
        <v>1</v>
      </c>
      <c r="R6" s="3">
        <f t="shared" si="0"/>
        <v>4</v>
      </c>
      <c r="S6" s="3">
        <f t="shared" si="1"/>
        <v>25</v>
      </c>
    </row>
    <row r="7" spans="1:19" s="7" customFormat="1" ht="17.25">
      <c r="A7" s="2">
        <v>6</v>
      </c>
      <c r="B7" s="2" t="s">
        <v>24</v>
      </c>
      <c r="C7" s="3">
        <v>18</v>
      </c>
      <c r="D7" s="3" t="s">
        <v>25</v>
      </c>
      <c r="E7" s="3" t="s">
        <v>23</v>
      </c>
      <c r="F7" s="9">
        <v>0</v>
      </c>
      <c r="G7" s="9">
        <v>0</v>
      </c>
      <c r="H7" s="9">
        <v>1</v>
      </c>
      <c r="I7" s="9">
        <v>0</v>
      </c>
      <c r="J7" s="9">
        <v>0</v>
      </c>
      <c r="K7" s="9">
        <v>1</v>
      </c>
      <c r="L7" s="9">
        <v>1</v>
      </c>
      <c r="M7" s="9">
        <v>0</v>
      </c>
      <c r="N7" s="9">
        <v>0</v>
      </c>
      <c r="O7" s="9">
        <v>0</v>
      </c>
      <c r="P7" s="9">
        <v>0</v>
      </c>
      <c r="Q7" s="9">
        <v>1</v>
      </c>
      <c r="R7" s="3">
        <f t="shared" si="0"/>
        <v>4</v>
      </c>
      <c r="S7" s="3">
        <f t="shared" si="1"/>
        <v>24</v>
      </c>
    </row>
    <row r="8" spans="1:19" ht="17.25">
      <c r="A8" s="2">
        <v>7</v>
      </c>
      <c r="B8" s="2" t="s">
        <v>26</v>
      </c>
      <c r="C8" s="3">
        <v>95</v>
      </c>
      <c r="D8" s="3" t="s">
        <v>27</v>
      </c>
      <c r="E8" s="3" t="s">
        <v>23</v>
      </c>
      <c r="F8" s="9">
        <v>0</v>
      </c>
      <c r="G8" s="9">
        <v>1</v>
      </c>
      <c r="H8" s="9">
        <v>1</v>
      </c>
      <c r="I8" s="9">
        <v>1</v>
      </c>
      <c r="J8" s="9">
        <v>0</v>
      </c>
      <c r="K8" s="9">
        <v>0</v>
      </c>
      <c r="L8" s="9">
        <v>1</v>
      </c>
      <c r="M8" s="9">
        <v>0</v>
      </c>
      <c r="N8" s="9">
        <v>1</v>
      </c>
      <c r="O8" s="9">
        <v>1</v>
      </c>
      <c r="P8" s="9">
        <v>1</v>
      </c>
      <c r="Q8" s="9">
        <v>0</v>
      </c>
      <c r="R8" s="3">
        <f t="shared" si="0"/>
        <v>7</v>
      </c>
      <c r="S8" s="3">
        <f t="shared" si="1"/>
        <v>67</v>
      </c>
    </row>
    <row r="9" spans="1:19" s="4" customFormat="1" ht="17.25">
      <c r="A9" s="5">
        <v>8</v>
      </c>
      <c r="B9" s="5" t="s">
        <v>28</v>
      </c>
      <c r="C9" s="6">
        <v>58</v>
      </c>
      <c r="D9" s="6" t="s">
        <v>29</v>
      </c>
      <c r="E9" s="6" t="s">
        <v>9</v>
      </c>
      <c r="F9" s="10">
        <v>1</v>
      </c>
      <c r="G9" s="10">
        <v>1</v>
      </c>
      <c r="H9" s="10">
        <v>0</v>
      </c>
      <c r="I9" s="10">
        <v>0</v>
      </c>
      <c r="J9" s="10">
        <v>0</v>
      </c>
      <c r="K9" s="10">
        <v>1</v>
      </c>
      <c r="L9" s="10">
        <v>0</v>
      </c>
      <c r="M9" s="10">
        <v>1</v>
      </c>
      <c r="N9" s="10">
        <v>1</v>
      </c>
      <c r="O9" s="10">
        <v>0</v>
      </c>
      <c r="P9" s="10">
        <v>1</v>
      </c>
      <c r="Q9" s="10">
        <v>0</v>
      </c>
      <c r="R9" s="6">
        <f t="shared" si="0"/>
        <v>6</v>
      </c>
      <c r="S9" s="3">
        <f t="shared" si="1"/>
        <v>54</v>
      </c>
    </row>
    <row r="10" spans="1:19" ht="17.25">
      <c r="A10" s="2">
        <v>9</v>
      </c>
      <c r="B10" s="2" t="s">
        <v>30</v>
      </c>
      <c r="C10" s="3">
        <v>40</v>
      </c>
      <c r="D10" s="3" t="s">
        <v>31</v>
      </c>
      <c r="E10" s="3" t="s">
        <v>9</v>
      </c>
      <c r="F10" s="9">
        <v>0</v>
      </c>
      <c r="G10" s="9">
        <v>1</v>
      </c>
      <c r="H10" s="9">
        <v>0</v>
      </c>
      <c r="I10" s="9">
        <v>1</v>
      </c>
      <c r="J10" s="9">
        <v>0</v>
      </c>
      <c r="K10" s="9">
        <v>1</v>
      </c>
      <c r="L10" s="9">
        <v>1</v>
      </c>
      <c r="M10" s="9">
        <v>0</v>
      </c>
      <c r="N10" s="9">
        <v>0</v>
      </c>
      <c r="O10" s="9">
        <v>0</v>
      </c>
      <c r="P10" s="9">
        <v>1</v>
      </c>
      <c r="Q10" s="9">
        <v>1</v>
      </c>
      <c r="R10" s="3">
        <f t="shared" si="0"/>
        <v>6</v>
      </c>
      <c r="S10" s="3">
        <f t="shared" si="1"/>
        <v>38</v>
      </c>
    </row>
    <row r="11" spans="1:19" ht="17.25">
      <c r="A11" s="2">
        <v>10</v>
      </c>
      <c r="B11" s="2" t="s">
        <v>32</v>
      </c>
      <c r="C11" s="3">
        <v>5</v>
      </c>
      <c r="D11" s="3" t="s">
        <v>33</v>
      </c>
      <c r="E11" s="3" t="s">
        <v>9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1</v>
      </c>
      <c r="L11" s="9">
        <v>0</v>
      </c>
      <c r="M11" s="9">
        <v>0</v>
      </c>
      <c r="N11" s="9">
        <v>0</v>
      </c>
      <c r="O11" s="9">
        <v>0</v>
      </c>
      <c r="P11" s="9">
        <v>1</v>
      </c>
      <c r="Q11" s="9">
        <v>1</v>
      </c>
      <c r="R11" s="3">
        <f t="shared" si="0"/>
        <v>3</v>
      </c>
      <c r="S11" s="3">
        <f t="shared" si="1"/>
        <v>15</v>
      </c>
    </row>
    <row r="12" spans="1:19" ht="17.25">
      <c r="A12" s="2">
        <v>11</v>
      </c>
      <c r="B12" s="2" t="s">
        <v>34</v>
      </c>
      <c r="C12" s="3">
        <v>45</v>
      </c>
      <c r="D12" s="3" t="s">
        <v>35</v>
      </c>
      <c r="E12" s="3" t="s">
        <v>9</v>
      </c>
      <c r="F12" s="8">
        <v>0</v>
      </c>
      <c r="G12" s="8">
        <v>1</v>
      </c>
      <c r="H12" s="8">
        <v>1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1</v>
      </c>
      <c r="R12" s="3">
        <f t="shared" si="0"/>
        <v>3</v>
      </c>
      <c r="S12" s="3">
        <f t="shared" si="1"/>
        <v>19</v>
      </c>
    </row>
    <row r="13" spans="1:19" ht="17.25">
      <c r="A13" s="2">
        <v>12</v>
      </c>
      <c r="B13" s="2" t="s">
        <v>36</v>
      </c>
      <c r="C13" s="3">
        <v>13</v>
      </c>
      <c r="D13" s="3" t="s">
        <v>37</v>
      </c>
      <c r="E13" s="3" t="s">
        <v>9</v>
      </c>
      <c r="F13" s="8">
        <v>0</v>
      </c>
      <c r="G13" s="8">
        <v>1</v>
      </c>
      <c r="H13" s="8">
        <v>1</v>
      </c>
      <c r="I13" s="8">
        <v>0</v>
      </c>
      <c r="J13" s="8">
        <v>0</v>
      </c>
      <c r="K13" s="8">
        <v>1</v>
      </c>
      <c r="L13" s="8">
        <v>0</v>
      </c>
      <c r="M13" s="8">
        <v>0</v>
      </c>
      <c r="N13" s="8">
        <v>0</v>
      </c>
      <c r="O13" s="8">
        <v>0</v>
      </c>
      <c r="P13" s="8">
        <v>1</v>
      </c>
      <c r="Q13" s="8">
        <v>1</v>
      </c>
      <c r="R13" s="3">
        <f t="shared" si="0"/>
        <v>5</v>
      </c>
      <c r="S13" s="3">
        <f t="shared" si="1"/>
        <v>31</v>
      </c>
    </row>
    <row r="14" spans="1:19" ht="17.25">
      <c r="A14" s="2">
        <v>13</v>
      </c>
      <c r="B14" s="2" t="s">
        <v>38</v>
      </c>
      <c r="C14" s="3">
        <v>32</v>
      </c>
      <c r="D14" s="3" t="s">
        <v>39</v>
      </c>
      <c r="E14" s="3" t="s">
        <v>9</v>
      </c>
      <c r="F14" s="8">
        <v>0</v>
      </c>
      <c r="G14" s="8">
        <v>1</v>
      </c>
      <c r="H14" s="8">
        <v>0</v>
      </c>
      <c r="I14" s="8">
        <v>1</v>
      </c>
      <c r="J14" s="8">
        <v>0</v>
      </c>
      <c r="K14" s="8">
        <v>1</v>
      </c>
      <c r="L14" s="8">
        <v>1</v>
      </c>
      <c r="M14" s="8">
        <v>0</v>
      </c>
      <c r="N14" s="8">
        <v>1</v>
      </c>
      <c r="O14" s="8">
        <v>0</v>
      </c>
      <c r="P14" s="8">
        <v>0</v>
      </c>
      <c r="Q14" s="8">
        <v>1</v>
      </c>
      <c r="R14" s="3">
        <f t="shared" si="0"/>
        <v>6</v>
      </c>
      <c r="S14" s="3">
        <f t="shared" si="1"/>
        <v>39</v>
      </c>
    </row>
    <row r="15" spans="1:19" ht="17.25">
      <c r="A15" s="2">
        <v>14</v>
      </c>
      <c r="B15" s="2" t="s">
        <v>40</v>
      </c>
      <c r="C15" s="3">
        <v>32</v>
      </c>
      <c r="D15" s="3" t="s">
        <v>41</v>
      </c>
      <c r="E15" s="3" t="s">
        <v>9</v>
      </c>
      <c r="F15" s="8">
        <v>0</v>
      </c>
      <c r="G15" s="8">
        <v>1</v>
      </c>
      <c r="H15" s="8">
        <v>1</v>
      </c>
      <c r="I15" s="8">
        <v>1</v>
      </c>
      <c r="J15" s="8">
        <v>0</v>
      </c>
      <c r="K15" s="8">
        <v>1</v>
      </c>
      <c r="L15" s="8">
        <v>1</v>
      </c>
      <c r="M15" s="8">
        <v>0</v>
      </c>
      <c r="N15" s="8">
        <v>1</v>
      </c>
      <c r="O15" s="8">
        <v>0</v>
      </c>
      <c r="P15" s="8">
        <v>0</v>
      </c>
      <c r="Q15" s="8">
        <v>1</v>
      </c>
      <c r="R15" s="3">
        <f t="shared" si="0"/>
        <v>7</v>
      </c>
      <c r="S15" s="3">
        <f t="shared" si="1"/>
        <v>49</v>
      </c>
    </row>
    <row r="16" spans="1:19" ht="17.25">
      <c r="A16" s="2">
        <v>15</v>
      </c>
      <c r="B16" s="2" t="s">
        <v>42</v>
      </c>
      <c r="C16" s="3">
        <v>13</v>
      </c>
      <c r="D16" s="3" t="s">
        <v>43</v>
      </c>
      <c r="E16" s="3" t="s">
        <v>9</v>
      </c>
      <c r="F16" s="8">
        <v>1</v>
      </c>
      <c r="G16" s="8">
        <v>1</v>
      </c>
      <c r="H16" s="8">
        <v>0</v>
      </c>
      <c r="I16" s="8">
        <v>1</v>
      </c>
      <c r="J16" s="8">
        <v>0</v>
      </c>
      <c r="K16" s="8">
        <v>1</v>
      </c>
      <c r="L16" s="8">
        <v>0</v>
      </c>
      <c r="M16" s="8">
        <v>0</v>
      </c>
      <c r="N16" s="8">
        <v>1</v>
      </c>
      <c r="O16" s="8">
        <v>0</v>
      </c>
      <c r="P16" s="8">
        <v>0</v>
      </c>
      <c r="Q16" s="8">
        <v>0</v>
      </c>
      <c r="R16" s="3">
        <f t="shared" si="0"/>
        <v>5</v>
      </c>
      <c r="S16" s="3">
        <f t="shared" si="1"/>
        <v>39</v>
      </c>
    </row>
    <row r="17" spans="1:19" ht="17.25">
      <c r="A17" s="2">
        <v>16</v>
      </c>
      <c r="B17" s="2" t="s">
        <v>44</v>
      </c>
      <c r="C17" s="3">
        <v>13</v>
      </c>
      <c r="D17" s="3" t="s">
        <v>45</v>
      </c>
      <c r="E17" s="3" t="s">
        <v>9</v>
      </c>
      <c r="F17" s="8">
        <v>1</v>
      </c>
      <c r="G17" s="8">
        <v>0</v>
      </c>
      <c r="H17" s="8">
        <v>0</v>
      </c>
      <c r="I17" s="8">
        <v>1</v>
      </c>
      <c r="J17" s="8">
        <v>1</v>
      </c>
      <c r="K17" s="8">
        <v>1</v>
      </c>
      <c r="L17" s="8">
        <v>1</v>
      </c>
      <c r="M17" s="8">
        <v>0</v>
      </c>
      <c r="N17" s="8">
        <v>0</v>
      </c>
      <c r="O17" s="8">
        <v>0</v>
      </c>
      <c r="P17" s="8">
        <v>0</v>
      </c>
      <c r="Q17" s="8">
        <v>1</v>
      </c>
      <c r="R17" s="3">
        <f t="shared" si="0"/>
        <v>6</v>
      </c>
      <c r="S17" s="3">
        <f t="shared" si="1"/>
        <v>49</v>
      </c>
    </row>
    <row r="18" spans="6:17" ht="12.75">
      <c r="F18">
        <f aca="true" t="shared" si="2" ref="F18:Q18">MAX($A$2:$A$17)-SUM(F2:F17)</f>
        <v>11</v>
      </c>
      <c r="G18">
        <f t="shared" si="2"/>
        <v>6</v>
      </c>
      <c r="H18">
        <f t="shared" si="2"/>
        <v>10</v>
      </c>
      <c r="I18">
        <f t="shared" si="2"/>
        <v>9</v>
      </c>
      <c r="J18">
        <f t="shared" si="2"/>
        <v>15</v>
      </c>
      <c r="K18">
        <f t="shared" si="2"/>
        <v>3</v>
      </c>
      <c r="L18">
        <f t="shared" si="2"/>
        <v>8</v>
      </c>
      <c r="M18">
        <f t="shared" si="2"/>
        <v>15</v>
      </c>
      <c r="N18">
        <f t="shared" si="2"/>
        <v>10</v>
      </c>
      <c r="O18">
        <f t="shared" si="2"/>
        <v>15</v>
      </c>
      <c r="P18">
        <f>MAX($A$2:$A$17)-SUM(P2:P17)</f>
        <v>9</v>
      </c>
      <c r="Q18">
        <f t="shared" si="2"/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4.50390625" style="0" bestFit="1" customWidth="1"/>
    <col min="2" max="2" width="30.875" style="0" bestFit="1" customWidth="1"/>
    <col min="3" max="3" width="9.125" style="0" bestFit="1" customWidth="1"/>
    <col min="4" max="4" width="31.00390625" style="0" bestFit="1" customWidth="1"/>
    <col min="5" max="5" width="9.375" style="0" bestFit="1" customWidth="1"/>
    <col min="6" max="17" width="4.625" style="0" customWidth="1"/>
    <col min="19" max="19" width="11.125" style="0" bestFit="1" customWidth="1"/>
  </cols>
  <sheetData>
    <row r="1" spans="1:19" ht="17.25">
      <c r="A1" s="1" t="s">
        <v>7</v>
      </c>
      <c r="B1" s="1" t="s">
        <v>0</v>
      </c>
      <c r="C1" s="1" t="s">
        <v>5</v>
      </c>
      <c r="D1" s="1" t="s">
        <v>8</v>
      </c>
      <c r="E1" s="1" t="s">
        <v>10</v>
      </c>
      <c r="F1" s="1">
        <v>1</v>
      </c>
      <c r="G1" s="1">
        <v>2</v>
      </c>
      <c r="H1" s="1">
        <v>3</v>
      </c>
      <c r="I1" s="1">
        <v>4</v>
      </c>
      <c r="J1" s="1">
        <v>5</v>
      </c>
      <c r="K1" s="1">
        <v>6</v>
      </c>
      <c r="L1" s="1">
        <v>7</v>
      </c>
      <c r="M1" s="1">
        <v>8</v>
      </c>
      <c r="N1" s="1">
        <v>9</v>
      </c>
      <c r="O1" s="1">
        <v>10</v>
      </c>
      <c r="P1" s="1">
        <v>11</v>
      </c>
      <c r="Q1" s="1">
        <v>12</v>
      </c>
      <c r="R1" s="1" t="s">
        <v>2</v>
      </c>
      <c r="S1" s="1" t="s">
        <v>4</v>
      </c>
    </row>
    <row r="2" spans="1:19" ht="17.25">
      <c r="A2" s="2">
        <v>1</v>
      </c>
      <c r="B2" s="2" t="str">
        <f>'Тур 1'!B2</f>
        <v>Сила мысли</v>
      </c>
      <c r="C2" s="3">
        <f>'Тур 1'!C2</f>
        <v>18</v>
      </c>
      <c r="D2" s="3" t="str">
        <f>'Тур 1'!D2</f>
        <v>Дамир Нуриев</v>
      </c>
      <c r="E2" s="3" t="str">
        <f>'Тур 1'!E2</f>
        <v>А</v>
      </c>
      <c r="F2" s="8">
        <v>1</v>
      </c>
      <c r="G2" s="8">
        <v>0</v>
      </c>
      <c r="H2" s="8">
        <v>1</v>
      </c>
      <c r="I2" s="8">
        <v>1</v>
      </c>
      <c r="J2" s="8">
        <v>0</v>
      </c>
      <c r="K2" s="8">
        <v>1</v>
      </c>
      <c r="L2" s="8">
        <v>1</v>
      </c>
      <c r="M2" s="8">
        <v>0</v>
      </c>
      <c r="N2" s="8">
        <v>1</v>
      </c>
      <c r="O2" s="8">
        <v>1</v>
      </c>
      <c r="P2" s="8">
        <v>1</v>
      </c>
      <c r="Q2" s="8">
        <v>1</v>
      </c>
      <c r="R2" s="3">
        <f aca="true" t="shared" si="0" ref="R2:R17">SUM(F2:Q2)</f>
        <v>9</v>
      </c>
      <c r="S2" s="3">
        <f>F2*$F$18+G2*$G$18+H2*$H$18+I2*$I$18+J2*$J$18+K2*$K$18+L2*$L$18+M2*$M$18+N2*$N$18+O2*$O$18+P2*$P$18+Q2*$Q$18</f>
        <v>60</v>
      </c>
    </row>
    <row r="3" spans="1:19" ht="17.25">
      <c r="A3" s="2">
        <v>2</v>
      </c>
      <c r="B3" s="2" t="str">
        <f>'Тур 1'!B3</f>
        <v>Квантики</v>
      </c>
      <c r="C3" s="3">
        <f>'Тур 1'!C3</f>
        <v>40</v>
      </c>
      <c r="D3" s="3" t="str">
        <f>'Тур 1'!D3</f>
        <v>Эдуард Самигуллин</v>
      </c>
      <c r="E3" s="3" t="str">
        <f>'Тур 1'!E3</f>
        <v>А</v>
      </c>
      <c r="F3" s="8">
        <v>0</v>
      </c>
      <c r="G3" s="8">
        <v>0</v>
      </c>
      <c r="H3" s="8">
        <v>1</v>
      </c>
      <c r="I3" s="8">
        <v>0</v>
      </c>
      <c r="J3" s="8">
        <v>0</v>
      </c>
      <c r="K3" s="8">
        <v>0</v>
      </c>
      <c r="L3" s="8">
        <v>0</v>
      </c>
      <c r="M3" s="8">
        <v>1</v>
      </c>
      <c r="N3" s="8">
        <v>1</v>
      </c>
      <c r="O3" s="8">
        <v>1</v>
      </c>
      <c r="P3" s="8">
        <v>1</v>
      </c>
      <c r="Q3" s="8">
        <v>1</v>
      </c>
      <c r="R3" s="3">
        <f t="shared" si="0"/>
        <v>6</v>
      </c>
      <c r="S3" s="3">
        <f aca="true" t="shared" si="1" ref="S3:S17">F3*$F$18+G3*$G$18+H3*$H$18+I3*$I$18+J3*$J$18+K3*$K$18+L3*$L$18+M3*$M$18+N3*$N$18+O3*$O$18+P3*$P$18+Q3*$Q$18</f>
        <v>25</v>
      </c>
    </row>
    <row r="4" spans="1:19" ht="17.25">
      <c r="A4" s="2">
        <v>3</v>
      </c>
      <c r="B4" s="2" t="str">
        <f>'Тур 1'!B4</f>
        <v>Умники и умнички 95</v>
      </c>
      <c r="C4" s="3">
        <f>'Тур 1'!C4</f>
        <v>95</v>
      </c>
      <c r="D4" s="3" t="str">
        <f>'Тур 1'!D4</f>
        <v> Ксения Черных</v>
      </c>
      <c r="E4" s="3" t="str">
        <f>'Тур 1'!E4</f>
        <v>А</v>
      </c>
      <c r="F4" s="8">
        <v>0</v>
      </c>
      <c r="G4" s="8">
        <v>1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1</v>
      </c>
      <c r="O4" s="8">
        <v>1</v>
      </c>
      <c r="P4" s="8">
        <v>1</v>
      </c>
      <c r="Q4" s="8">
        <v>1</v>
      </c>
      <c r="R4" s="3">
        <f t="shared" si="0"/>
        <v>5</v>
      </c>
      <c r="S4" s="3">
        <f t="shared" si="1"/>
        <v>15</v>
      </c>
    </row>
    <row r="5" spans="1:19" ht="17.25">
      <c r="A5" s="2">
        <v>4</v>
      </c>
      <c r="B5" s="2" t="str">
        <f>'Тур 1'!B5</f>
        <v>Пастафариане</v>
      </c>
      <c r="C5" s="3" t="str">
        <f>'Тур 1'!C5</f>
        <v>2 (ВС)</v>
      </c>
      <c r="D5" s="3" t="str">
        <f>'Тур 1'!D5</f>
        <v>Сергей Зайцев</v>
      </c>
      <c r="E5" s="3" t="str">
        <f>'Тур 1'!E5</f>
        <v>А</v>
      </c>
      <c r="F5" s="8">
        <v>0</v>
      </c>
      <c r="G5" s="8">
        <v>1</v>
      </c>
      <c r="H5" s="8">
        <v>1</v>
      </c>
      <c r="I5" s="8">
        <v>0</v>
      </c>
      <c r="J5" s="8">
        <v>0</v>
      </c>
      <c r="K5" s="8">
        <v>0</v>
      </c>
      <c r="L5" s="8">
        <v>1</v>
      </c>
      <c r="M5" s="8">
        <v>0</v>
      </c>
      <c r="N5" s="8">
        <v>1</v>
      </c>
      <c r="O5" s="8">
        <v>1</v>
      </c>
      <c r="P5" s="8">
        <v>1</v>
      </c>
      <c r="Q5" s="8">
        <v>0</v>
      </c>
      <c r="R5" s="3">
        <f t="shared" si="0"/>
        <v>6</v>
      </c>
      <c r="S5" s="3">
        <f t="shared" si="1"/>
        <v>27</v>
      </c>
    </row>
    <row r="6" spans="1:19" ht="17.25">
      <c r="A6" s="2">
        <v>5</v>
      </c>
      <c r="B6" s="2" t="str">
        <f>'Тур 1'!B6</f>
        <v>Power</v>
      </c>
      <c r="C6" s="3">
        <f>'Тур 1'!C6</f>
        <v>32</v>
      </c>
      <c r="D6" s="3" t="str">
        <f>'Тур 1'!D6</f>
        <v>Георгий Седышев</v>
      </c>
      <c r="E6" s="3" t="str">
        <f>'Тур 1'!E6</f>
        <v>А</v>
      </c>
      <c r="F6" s="8">
        <v>0</v>
      </c>
      <c r="G6" s="8">
        <v>1</v>
      </c>
      <c r="H6" s="8">
        <v>1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1</v>
      </c>
      <c r="O6" s="8">
        <v>1</v>
      </c>
      <c r="P6" s="8">
        <v>0</v>
      </c>
      <c r="Q6" s="8">
        <v>1</v>
      </c>
      <c r="R6" s="3">
        <f t="shared" si="0"/>
        <v>5</v>
      </c>
      <c r="S6" s="3">
        <f t="shared" si="1"/>
        <v>12</v>
      </c>
    </row>
    <row r="7" spans="1:19" s="7" customFormat="1" ht="17.25">
      <c r="A7" s="2">
        <v>6</v>
      </c>
      <c r="B7" s="2" t="str">
        <f>'Тур 1'!B7</f>
        <v>Анатолий Вассерман</v>
      </c>
      <c r="C7" s="3">
        <f>'Тур 1'!C7</f>
        <v>18</v>
      </c>
      <c r="D7" s="3" t="str">
        <f>'Тур 1'!D7</f>
        <v>Рената Шайхутдинова</v>
      </c>
      <c r="E7" s="3" t="str">
        <f>'Тур 1'!E7</f>
        <v>B</v>
      </c>
      <c r="F7" s="9">
        <v>0</v>
      </c>
      <c r="G7" s="9">
        <v>1</v>
      </c>
      <c r="H7" s="9">
        <v>1</v>
      </c>
      <c r="I7" s="9">
        <v>1</v>
      </c>
      <c r="J7" s="9">
        <v>0</v>
      </c>
      <c r="K7" s="9">
        <v>0</v>
      </c>
      <c r="L7" s="9">
        <v>1</v>
      </c>
      <c r="M7" s="9">
        <v>0</v>
      </c>
      <c r="N7" s="9">
        <v>1</v>
      </c>
      <c r="O7" s="9">
        <v>1</v>
      </c>
      <c r="P7" s="9">
        <v>1</v>
      </c>
      <c r="Q7" s="9">
        <v>1</v>
      </c>
      <c r="R7" s="3">
        <f t="shared" si="0"/>
        <v>8</v>
      </c>
      <c r="S7" s="3">
        <f t="shared" si="1"/>
        <v>39</v>
      </c>
    </row>
    <row r="8" spans="1:19" ht="17.25">
      <c r="A8" s="2">
        <v>7</v>
      </c>
      <c r="B8" s="2" t="str">
        <f>'Тур 1'!B8</f>
        <v>Заводной апельсин</v>
      </c>
      <c r="C8" s="3">
        <f>'Тур 1'!C8</f>
        <v>95</v>
      </c>
      <c r="D8" s="3" t="str">
        <f>'Тур 1'!D8</f>
        <v>Никита Сутягин</v>
      </c>
      <c r="E8" s="3" t="str">
        <f>'Тур 1'!E8</f>
        <v>B</v>
      </c>
      <c r="F8" s="9">
        <v>0</v>
      </c>
      <c r="G8" s="9">
        <v>1</v>
      </c>
      <c r="H8" s="9">
        <v>1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1</v>
      </c>
      <c r="O8" s="9">
        <v>1</v>
      </c>
      <c r="P8" s="9">
        <v>1</v>
      </c>
      <c r="Q8" s="9">
        <v>1</v>
      </c>
      <c r="R8" s="3">
        <f t="shared" si="0"/>
        <v>6</v>
      </c>
      <c r="S8" s="3">
        <f t="shared" si="1"/>
        <v>17</v>
      </c>
    </row>
    <row r="9" spans="1:19" s="4" customFormat="1" ht="17.25">
      <c r="A9" s="5">
        <v>8</v>
      </c>
      <c r="B9" s="5" t="str">
        <f>'Тур 1'!B9</f>
        <v>Уникум 2</v>
      </c>
      <c r="C9" s="6">
        <f>'Тур 1'!C9</f>
        <v>58</v>
      </c>
      <c r="D9" s="6" t="str">
        <f>'Тур 1'!D9</f>
        <v>Никита Нартов</v>
      </c>
      <c r="E9" s="6" t="str">
        <f>'Тур 1'!E9</f>
        <v>В</v>
      </c>
      <c r="F9" s="10">
        <v>1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1</v>
      </c>
      <c r="O9" s="10">
        <v>1</v>
      </c>
      <c r="P9" s="10">
        <v>1</v>
      </c>
      <c r="Q9" s="10">
        <v>1</v>
      </c>
      <c r="R9" s="6">
        <f t="shared" si="0"/>
        <v>5</v>
      </c>
      <c r="S9" s="3">
        <f t="shared" si="1"/>
        <v>21</v>
      </c>
    </row>
    <row r="10" spans="1:19" ht="17.25">
      <c r="A10" s="2">
        <v>9</v>
      </c>
      <c r="B10" s="2" t="str">
        <f>'Тур 1'!B10</f>
        <v>Альянс 2</v>
      </c>
      <c r="C10" s="3">
        <f>'Тур 1'!C10</f>
        <v>40</v>
      </c>
      <c r="D10" s="3" t="str">
        <f>'Тур 1'!D10</f>
        <v> Юлия Лохмачева</v>
      </c>
      <c r="E10" s="3" t="str">
        <f>'Тур 1'!E10</f>
        <v>В</v>
      </c>
      <c r="F10" s="9">
        <v>0</v>
      </c>
      <c r="G10" s="9">
        <v>1</v>
      </c>
      <c r="H10" s="9">
        <v>1</v>
      </c>
      <c r="I10" s="9">
        <v>1</v>
      </c>
      <c r="J10" s="9">
        <v>0</v>
      </c>
      <c r="K10" s="9">
        <v>0</v>
      </c>
      <c r="L10" s="9">
        <v>0</v>
      </c>
      <c r="M10" s="9">
        <v>0</v>
      </c>
      <c r="N10" s="9">
        <v>1</v>
      </c>
      <c r="O10" s="9">
        <v>1</v>
      </c>
      <c r="P10" s="9">
        <v>1</v>
      </c>
      <c r="Q10" s="9">
        <v>1</v>
      </c>
      <c r="R10" s="3">
        <f t="shared" si="0"/>
        <v>7</v>
      </c>
      <c r="S10" s="3">
        <f t="shared" si="1"/>
        <v>26</v>
      </c>
    </row>
    <row r="11" spans="1:19" ht="17.25">
      <c r="A11" s="2">
        <v>10</v>
      </c>
      <c r="B11" s="2" t="str">
        <f>'Тур 1'!B11</f>
        <v>Hot Hearts</v>
      </c>
      <c r="C11" s="3">
        <f>'Тур 1'!C11</f>
        <v>5</v>
      </c>
      <c r="D11" s="3" t="str">
        <f>'Тур 1'!D11</f>
        <v>Даниил Фарбштейн</v>
      </c>
      <c r="E11" s="3" t="str">
        <f>'Тур 1'!E11</f>
        <v>В</v>
      </c>
      <c r="F11" s="8">
        <v>0</v>
      </c>
      <c r="G11" s="8">
        <v>0</v>
      </c>
      <c r="H11" s="8">
        <v>1</v>
      </c>
      <c r="I11" s="8">
        <v>1</v>
      </c>
      <c r="J11" s="8">
        <v>0</v>
      </c>
      <c r="K11" s="8">
        <v>0</v>
      </c>
      <c r="L11" s="8">
        <v>0</v>
      </c>
      <c r="M11" s="8">
        <v>0</v>
      </c>
      <c r="N11" s="8">
        <v>1</v>
      </c>
      <c r="O11" s="8">
        <v>1</v>
      </c>
      <c r="P11" s="8">
        <v>0</v>
      </c>
      <c r="Q11" s="8">
        <v>1</v>
      </c>
      <c r="R11" s="3">
        <f t="shared" si="0"/>
        <v>5</v>
      </c>
      <c r="S11" s="3">
        <f t="shared" si="1"/>
        <v>14</v>
      </c>
    </row>
    <row r="12" spans="1:19" ht="17.25">
      <c r="A12" s="2">
        <v>11</v>
      </c>
      <c r="B12" s="2" t="str">
        <f>'Тур 1'!B12</f>
        <v>Корлеоне</v>
      </c>
      <c r="C12" s="3">
        <f>'Тур 1'!C12</f>
        <v>45</v>
      </c>
      <c r="D12" s="3" t="str">
        <f>'Тур 1'!D12</f>
        <v>Валерия Антонова</v>
      </c>
      <c r="E12" s="3" t="str">
        <f>'Тур 1'!E12</f>
        <v>В</v>
      </c>
      <c r="F12" s="8">
        <v>0</v>
      </c>
      <c r="G12" s="8">
        <v>0</v>
      </c>
      <c r="H12" s="8">
        <v>1</v>
      </c>
      <c r="I12" s="8">
        <v>1</v>
      </c>
      <c r="J12" s="8">
        <v>0</v>
      </c>
      <c r="K12" s="8">
        <v>0</v>
      </c>
      <c r="L12" s="8">
        <v>0</v>
      </c>
      <c r="M12" s="8">
        <v>0</v>
      </c>
      <c r="N12" s="8">
        <v>1</v>
      </c>
      <c r="O12" s="8">
        <v>1</v>
      </c>
      <c r="P12" s="8">
        <v>1</v>
      </c>
      <c r="Q12" s="8">
        <v>0</v>
      </c>
      <c r="R12" s="3">
        <f t="shared" si="0"/>
        <v>5</v>
      </c>
      <c r="S12" s="3">
        <f t="shared" si="1"/>
        <v>16</v>
      </c>
    </row>
    <row r="13" spans="1:19" ht="17.25">
      <c r="A13" s="2">
        <v>12</v>
      </c>
      <c r="B13" s="2" t="str">
        <f>'Тур 1'!B13</f>
        <v>Атомы</v>
      </c>
      <c r="C13" s="3">
        <f>'Тур 1'!C13</f>
        <v>13</v>
      </c>
      <c r="D13" s="3" t="str">
        <f>'Тур 1'!D13</f>
        <v>Галина Павлюкова</v>
      </c>
      <c r="E13" s="3" t="str">
        <f>'Тур 1'!E13</f>
        <v>В</v>
      </c>
      <c r="F13" s="8">
        <v>0</v>
      </c>
      <c r="G13" s="8">
        <v>1</v>
      </c>
      <c r="H13" s="8">
        <v>1</v>
      </c>
      <c r="I13" s="8">
        <v>1</v>
      </c>
      <c r="J13" s="8">
        <v>0</v>
      </c>
      <c r="K13" s="8">
        <v>0</v>
      </c>
      <c r="L13" s="8">
        <v>0</v>
      </c>
      <c r="M13" s="8">
        <v>0</v>
      </c>
      <c r="N13" s="8">
        <v>1</v>
      </c>
      <c r="O13" s="8">
        <v>1</v>
      </c>
      <c r="P13" s="8">
        <v>0</v>
      </c>
      <c r="Q13" s="8">
        <v>1</v>
      </c>
      <c r="R13" s="3">
        <f t="shared" si="0"/>
        <v>6</v>
      </c>
      <c r="S13" s="3">
        <f t="shared" si="1"/>
        <v>21</v>
      </c>
    </row>
    <row r="14" spans="1:19" ht="17.25">
      <c r="A14" s="2">
        <v>13</v>
      </c>
      <c r="B14" s="2" t="str">
        <f>'Тур 1'!B14</f>
        <v>Зубы</v>
      </c>
      <c r="C14" s="3">
        <f>'Тур 1'!C14</f>
        <v>32</v>
      </c>
      <c r="D14" s="3" t="str">
        <f>'Тур 1'!D14</f>
        <v>Павел Каташев</v>
      </c>
      <c r="E14" s="3" t="str">
        <f>'Тур 1'!E14</f>
        <v>В</v>
      </c>
      <c r="F14" s="8">
        <v>0</v>
      </c>
      <c r="G14" s="8">
        <v>1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1</v>
      </c>
      <c r="O14" s="8">
        <v>1</v>
      </c>
      <c r="P14" s="8">
        <v>0</v>
      </c>
      <c r="Q14" s="8">
        <v>1</v>
      </c>
      <c r="R14" s="3">
        <f t="shared" si="0"/>
        <v>5</v>
      </c>
      <c r="S14" s="3">
        <f t="shared" si="1"/>
        <v>12</v>
      </c>
    </row>
    <row r="15" spans="1:19" ht="17.25">
      <c r="A15" s="2">
        <v>14</v>
      </c>
      <c r="B15" s="2" t="str">
        <f>'Тур 1'!B15</f>
        <v>Me Gusta 2</v>
      </c>
      <c r="C15" s="3">
        <f>'Тур 1'!C15</f>
        <v>32</v>
      </c>
      <c r="D15" s="3" t="str">
        <f>'Тур 1'!D15</f>
        <v>Павел Созинов</v>
      </c>
      <c r="E15" s="3" t="str">
        <f>'Тур 1'!E15</f>
        <v>В</v>
      </c>
      <c r="F15" s="8">
        <v>1</v>
      </c>
      <c r="G15" s="8">
        <v>0</v>
      </c>
      <c r="H15" s="8">
        <v>1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1</v>
      </c>
      <c r="O15" s="8">
        <v>1</v>
      </c>
      <c r="P15" s="8">
        <v>1</v>
      </c>
      <c r="Q15" s="8">
        <v>1</v>
      </c>
      <c r="R15" s="3">
        <f t="shared" si="0"/>
        <v>6</v>
      </c>
      <c r="S15" s="3">
        <f t="shared" si="1"/>
        <v>23</v>
      </c>
    </row>
    <row r="16" spans="1:19" ht="17.25">
      <c r="A16" s="2">
        <v>15</v>
      </c>
      <c r="B16" s="2" t="str">
        <f>'Тур 1'!B16</f>
        <v>Рикки-Тикки-Тави</v>
      </c>
      <c r="C16" s="3">
        <f>'Тур 1'!C16</f>
        <v>13</v>
      </c>
      <c r="D16" s="3" t="str">
        <f>'Тур 1'!D16</f>
        <v>Кристина Турунцева</v>
      </c>
      <c r="E16" s="3" t="str">
        <f>'Тур 1'!E16</f>
        <v>В</v>
      </c>
      <c r="F16" s="8">
        <v>0</v>
      </c>
      <c r="G16" s="8">
        <v>1</v>
      </c>
      <c r="H16" s="8">
        <v>1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1</v>
      </c>
      <c r="O16" s="8">
        <v>1</v>
      </c>
      <c r="P16" s="8">
        <v>0</v>
      </c>
      <c r="Q16" s="8">
        <v>0</v>
      </c>
      <c r="R16" s="3">
        <f t="shared" si="0"/>
        <v>4</v>
      </c>
      <c r="S16" s="3">
        <f t="shared" si="1"/>
        <v>9</v>
      </c>
    </row>
    <row r="17" spans="1:19" ht="17.25">
      <c r="A17" s="2">
        <v>16</v>
      </c>
      <c r="B17" s="2" t="str">
        <f>'Тур 1'!B17</f>
        <v>Корпорация «Umbrella»</v>
      </c>
      <c r="C17" s="3">
        <f>'Тур 1'!C17</f>
        <v>13</v>
      </c>
      <c r="D17" s="3" t="str">
        <f>'Тур 1'!D17</f>
        <v>Екатерина Пржевальская</v>
      </c>
      <c r="E17" s="3" t="str">
        <f>'Тур 1'!E17</f>
        <v>В</v>
      </c>
      <c r="F17" s="8">
        <v>0</v>
      </c>
      <c r="G17" s="8">
        <v>0</v>
      </c>
      <c r="H17" s="8">
        <v>1</v>
      </c>
      <c r="I17" s="8">
        <v>1</v>
      </c>
      <c r="J17" s="8">
        <v>0</v>
      </c>
      <c r="K17" s="8">
        <v>0</v>
      </c>
      <c r="L17" s="8">
        <v>0</v>
      </c>
      <c r="M17" s="8">
        <v>0</v>
      </c>
      <c r="N17" s="8">
        <v>1</v>
      </c>
      <c r="O17" s="8">
        <v>1</v>
      </c>
      <c r="P17" s="8">
        <v>1</v>
      </c>
      <c r="Q17" s="8">
        <v>1</v>
      </c>
      <c r="R17" s="3">
        <f t="shared" si="0"/>
        <v>6</v>
      </c>
      <c r="S17" s="3">
        <f t="shared" si="1"/>
        <v>19</v>
      </c>
    </row>
    <row r="18" spans="6:17" ht="12.75">
      <c r="F18">
        <f aca="true" t="shared" si="2" ref="F18:Q18">MAX($A$2:$A$17)-SUM(F2:F17)</f>
        <v>13</v>
      </c>
      <c r="G18">
        <f t="shared" si="2"/>
        <v>7</v>
      </c>
      <c r="H18">
        <f t="shared" si="2"/>
        <v>2</v>
      </c>
      <c r="I18">
        <f t="shared" si="2"/>
        <v>9</v>
      </c>
      <c r="J18">
        <f t="shared" si="2"/>
        <v>16</v>
      </c>
      <c r="K18">
        <f t="shared" si="2"/>
        <v>15</v>
      </c>
      <c r="L18">
        <f t="shared" si="2"/>
        <v>13</v>
      </c>
      <c r="M18">
        <f t="shared" si="2"/>
        <v>15</v>
      </c>
      <c r="N18">
        <f t="shared" si="2"/>
        <v>0</v>
      </c>
      <c r="O18">
        <f t="shared" si="2"/>
        <v>0</v>
      </c>
      <c r="P18">
        <f t="shared" si="2"/>
        <v>5</v>
      </c>
      <c r="Q18">
        <f t="shared" si="2"/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T12" sqref="T12"/>
    </sheetView>
  </sheetViews>
  <sheetFormatPr defaultColWidth="9.00390625" defaultRowHeight="12.75"/>
  <cols>
    <col min="1" max="1" width="4.50390625" style="0" bestFit="1" customWidth="1"/>
    <col min="2" max="2" width="30.875" style="0" bestFit="1" customWidth="1"/>
    <col min="3" max="3" width="9.125" style="0" bestFit="1" customWidth="1"/>
    <col min="4" max="4" width="31.00390625" style="0" bestFit="1" customWidth="1"/>
    <col min="5" max="5" width="9.375" style="0" bestFit="1" customWidth="1"/>
    <col min="6" max="17" width="5.00390625" style="0" customWidth="1"/>
    <col min="19" max="19" width="11.125" style="0" bestFit="1" customWidth="1"/>
  </cols>
  <sheetData>
    <row r="1" spans="1:19" ht="17.25">
      <c r="A1" s="1" t="s">
        <v>7</v>
      </c>
      <c r="B1" s="1" t="s">
        <v>0</v>
      </c>
      <c r="C1" s="1" t="s">
        <v>5</v>
      </c>
      <c r="D1" s="1" t="s">
        <v>8</v>
      </c>
      <c r="E1" s="1" t="s">
        <v>10</v>
      </c>
      <c r="F1" s="1">
        <v>1</v>
      </c>
      <c r="G1" s="1">
        <v>2</v>
      </c>
      <c r="H1" s="1">
        <v>3</v>
      </c>
      <c r="I1" s="1">
        <v>4</v>
      </c>
      <c r="J1" s="1">
        <v>5</v>
      </c>
      <c r="K1" s="1">
        <v>6</v>
      </c>
      <c r="L1" s="1">
        <v>7</v>
      </c>
      <c r="M1" s="1">
        <v>8</v>
      </c>
      <c r="N1" s="1">
        <v>9</v>
      </c>
      <c r="O1" s="1">
        <v>10</v>
      </c>
      <c r="P1" s="1">
        <v>11</v>
      </c>
      <c r="Q1" s="1">
        <v>12</v>
      </c>
      <c r="R1" s="1" t="s">
        <v>6</v>
      </c>
      <c r="S1" s="1" t="s">
        <v>4</v>
      </c>
    </row>
    <row r="2" spans="1:19" ht="17.25">
      <c r="A2" s="2">
        <v>1</v>
      </c>
      <c r="B2" s="2" t="str">
        <f>'Тур 1'!B2</f>
        <v>Сила мысли</v>
      </c>
      <c r="C2" s="3">
        <f>'Тур 1'!C2</f>
        <v>18</v>
      </c>
      <c r="D2" s="3" t="str">
        <f>'Тур 1'!D2</f>
        <v>Дамир Нуриев</v>
      </c>
      <c r="E2" s="3" t="str">
        <f>'Тур 1'!E2</f>
        <v>А</v>
      </c>
      <c r="F2" s="8">
        <v>1</v>
      </c>
      <c r="G2" s="8">
        <v>0</v>
      </c>
      <c r="H2" s="8">
        <v>1</v>
      </c>
      <c r="I2" s="8">
        <v>0</v>
      </c>
      <c r="J2" s="8">
        <v>0</v>
      </c>
      <c r="K2" s="8">
        <v>0</v>
      </c>
      <c r="L2" s="8">
        <v>1</v>
      </c>
      <c r="M2" s="8">
        <v>0</v>
      </c>
      <c r="N2" s="8">
        <v>1</v>
      </c>
      <c r="O2" s="8">
        <v>1</v>
      </c>
      <c r="P2" s="8">
        <v>0</v>
      </c>
      <c r="Q2" s="8">
        <v>0</v>
      </c>
      <c r="R2" s="3">
        <f aca="true" t="shared" si="0" ref="R2:R17">SUM(F2:Q2)</f>
        <v>5</v>
      </c>
      <c r="S2" s="3">
        <f>F2*$F$18+G2*$G$18+H2*$H$18+I2*$I$18+J2*$J$18+K2*$K$18+L2*$L$18+M2*$M$18+N2*$N$18+O2*$O$18+P2*$P$18+Q2*$Q$18</f>
        <v>28</v>
      </c>
    </row>
    <row r="3" spans="1:19" ht="17.25">
      <c r="A3" s="2">
        <v>2</v>
      </c>
      <c r="B3" s="2" t="str">
        <f>'Тур 1'!B3</f>
        <v>Квантики</v>
      </c>
      <c r="C3" s="3">
        <f>'Тур 1'!C3</f>
        <v>40</v>
      </c>
      <c r="D3" s="3" t="str">
        <f>'Тур 1'!D3</f>
        <v>Эдуард Самигуллин</v>
      </c>
      <c r="E3" s="3" t="str">
        <f>'Тур 1'!E3</f>
        <v>А</v>
      </c>
      <c r="F3" s="8">
        <v>1</v>
      </c>
      <c r="G3" s="8">
        <v>1</v>
      </c>
      <c r="H3" s="8">
        <v>0</v>
      </c>
      <c r="I3" s="8">
        <v>0</v>
      </c>
      <c r="J3" s="8">
        <v>0</v>
      </c>
      <c r="K3" s="8">
        <v>1</v>
      </c>
      <c r="L3" s="8">
        <v>1</v>
      </c>
      <c r="M3" s="8">
        <v>0</v>
      </c>
      <c r="N3" s="8">
        <v>1</v>
      </c>
      <c r="O3" s="8">
        <v>0</v>
      </c>
      <c r="P3" s="8">
        <v>0</v>
      </c>
      <c r="Q3" s="8">
        <v>1</v>
      </c>
      <c r="R3" s="3">
        <f t="shared" si="0"/>
        <v>6</v>
      </c>
      <c r="S3" s="3">
        <f aca="true" t="shared" si="1" ref="S3:S17">F3*$F$18+G3*$G$18+H3*$H$18+I3*$I$18+J3*$J$18+K3*$K$18+L3*$L$18+M3*$M$18+N3*$N$18+O3*$O$18+P3*$P$18+Q3*$Q$18</f>
        <v>26</v>
      </c>
    </row>
    <row r="4" spans="1:19" ht="17.25">
      <c r="A4" s="2">
        <v>3</v>
      </c>
      <c r="B4" s="2" t="str">
        <f>'Тур 1'!B4</f>
        <v>Умники и умнички 95</v>
      </c>
      <c r="C4" s="3">
        <f>'Тур 1'!C4</f>
        <v>95</v>
      </c>
      <c r="D4" s="3" t="str">
        <f>'Тур 1'!D4</f>
        <v> Ксения Черных</v>
      </c>
      <c r="E4" s="3" t="str">
        <f>'Тур 1'!E4</f>
        <v>А</v>
      </c>
      <c r="F4" s="8">
        <v>1</v>
      </c>
      <c r="G4" s="8">
        <v>1</v>
      </c>
      <c r="H4" s="8">
        <v>1</v>
      </c>
      <c r="I4" s="8">
        <v>0</v>
      </c>
      <c r="J4" s="8">
        <v>1</v>
      </c>
      <c r="K4" s="8">
        <v>0</v>
      </c>
      <c r="L4" s="8">
        <v>1</v>
      </c>
      <c r="M4" s="8">
        <v>0</v>
      </c>
      <c r="N4" s="8">
        <v>1</v>
      </c>
      <c r="O4" s="8">
        <v>0</v>
      </c>
      <c r="P4" s="8">
        <v>0</v>
      </c>
      <c r="Q4" s="8">
        <v>0</v>
      </c>
      <c r="R4" s="3">
        <f t="shared" si="0"/>
        <v>6</v>
      </c>
      <c r="S4" s="3">
        <f t="shared" si="1"/>
        <v>27</v>
      </c>
    </row>
    <row r="5" spans="1:19" ht="17.25">
      <c r="A5" s="2">
        <v>4</v>
      </c>
      <c r="B5" s="2" t="str">
        <f>'Тур 1'!B5</f>
        <v>Пастафариане</v>
      </c>
      <c r="C5" s="3" t="str">
        <f>'Тур 1'!C5</f>
        <v>2 (ВС)</v>
      </c>
      <c r="D5" s="3" t="str">
        <f>'Тур 1'!D5</f>
        <v>Сергей Зайцев</v>
      </c>
      <c r="E5" s="3" t="str">
        <f>'Тур 1'!E5</f>
        <v>А</v>
      </c>
      <c r="F5" s="8">
        <v>1</v>
      </c>
      <c r="G5" s="8">
        <v>1</v>
      </c>
      <c r="H5" s="8">
        <v>1</v>
      </c>
      <c r="I5" s="8">
        <v>1</v>
      </c>
      <c r="J5" s="8">
        <v>0</v>
      </c>
      <c r="K5" s="8">
        <v>1</v>
      </c>
      <c r="L5" s="8">
        <v>0</v>
      </c>
      <c r="M5" s="8">
        <v>0</v>
      </c>
      <c r="N5" s="8">
        <v>1</v>
      </c>
      <c r="O5" s="8">
        <v>1</v>
      </c>
      <c r="P5" s="8">
        <v>0</v>
      </c>
      <c r="Q5" s="8">
        <v>1</v>
      </c>
      <c r="R5" s="3">
        <f t="shared" si="0"/>
        <v>8</v>
      </c>
      <c r="S5" s="3">
        <f t="shared" si="1"/>
        <v>54</v>
      </c>
    </row>
    <row r="6" spans="1:19" ht="17.25">
      <c r="A6" s="2">
        <v>5</v>
      </c>
      <c r="B6" s="2" t="str">
        <f>'Тур 1'!B6</f>
        <v>Power</v>
      </c>
      <c r="C6" s="3">
        <f>'Тур 1'!C6</f>
        <v>32</v>
      </c>
      <c r="D6" s="3" t="str">
        <f>'Тур 1'!D6</f>
        <v>Георгий Седышев</v>
      </c>
      <c r="E6" s="3" t="str">
        <f>'Тур 1'!E6</f>
        <v>А</v>
      </c>
      <c r="F6" s="8">
        <v>0</v>
      </c>
      <c r="G6" s="8">
        <v>1</v>
      </c>
      <c r="H6" s="8">
        <v>0</v>
      </c>
      <c r="I6" s="8">
        <v>1</v>
      </c>
      <c r="J6" s="8">
        <v>1</v>
      </c>
      <c r="K6" s="8">
        <v>1</v>
      </c>
      <c r="L6" s="8">
        <v>1</v>
      </c>
      <c r="M6" s="8">
        <v>0</v>
      </c>
      <c r="N6" s="8">
        <v>1</v>
      </c>
      <c r="O6" s="8">
        <v>0</v>
      </c>
      <c r="P6" s="8">
        <v>0</v>
      </c>
      <c r="Q6" s="8">
        <v>1</v>
      </c>
      <c r="R6" s="3">
        <f t="shared" si="0"/>
        <v>7</v>
      </c>
      <c r="S6" s="3">
        <f t="shared" si="1"/>
        <v>40</v>
      </c>
    </row>
    <row r="7" spans="1:19" s="7" customFormat="1" ht="17.25">
      <c r="A7" s="2">
        <v>6</v>
      </c>
      <c r="B7" s="2" t="str">
        <f>'Тур 1'!B7</f>
        <v>Анатолий Вассерман</v>
      </c>
      <c r="C7" s="3">
        <f>'Тур 1'!C7</f>
        <v>18</v>
      </c>
      <c r="D7" s="3" t="str">
        <f>'Тур 1'!D7</f>
        <v>Рената Шайхутдинова</v>
      </c>
      <c r="E7" s="3" t="str">
        <f>'Тур 1'!E7</f>
        <v>B</v>
      </c>
      <c r="F7" s="9">
        <v>1</v>
      </c>
      <c r="G7" s="9">
        <v>1</v>
      </c>
      <c r="H7" s="9">
        <v>0</v>
      </c>
      <c r="I7" s="9">
        <v>0</v>
      </c>
      <c r="J7" s="9">
        <v>1</v>
      </c>
      <c r="K7" s="9">
        <v>0</v>
      </c>
      <c r="L7" s="9">
        <v>1</v>
      </c>
      <c r="M7" s="9">
        <v>0</v>
      </c>
      <c r="N7" s="9">
        <v>1</v>
      </c>
      <c r="O7" s="9">
        <v>1</v>
      </c>
      <c r="P7" s="9">
        <v>0</v>
      </c>
      <c r="Q7" s="9">
        <v>0</v>
      </c>
      <c r="R7" s="3">
        <f t="shared" si="0"/>
        <v>6</v>
      </c>
      <c r="S7" s="3">
        <f t="shared" si="1"/>
        <v>27</v>
      </c>
    </row>
    <row r="8" spans="1:19" ht="17.25">
      <c r="A8" s="2">
        <v>7</v>
      </c>
      <c r="B8" s="2" t="str">
        <f>'Тур 1'!B8</f>
        <v>Заводной апельсин</v>
      </c>
      <c r="C8" s="3">
        <f>'Тур 1'!C8</f>
        <v>95</v>
      </c>
      <c r="D8" s="3" t="str">
        <f>'Тур 1'!D8</f>
        <v>Никита Сутягин</v>
      </c>
      <c r="E8" s="3" t="str">
        <f>'Тур 1'!E8</f>
        <v>B</v>
      </c>
      <c r="F8" s="9">
        <v>1</v>
      </c>
      <c r="G8" s="9">
        <v>1</v>
      </c>
      <c r="H8" s="9">
        <v>0</v>
      </c>
      <c r="I8" s="9">
        <v>1</v>
      </c>
      <c r="J8" s="9">
        <v>1</v>
      </c>
      <c r="K8" s="9">
        <v>1</v>
      </c>
      <c r="L8" s="9">
        <v>1</v>
      </c>
      <c r="M8" s="9">
        <v>0</v>
      </c>
      <c r="N8" s="9">
        <v>1</v>
      </c>
      <c r="O8" s="9">
        <v>0</v>
      </c>
      <c r="P8" s="9">
        <v>1</v>
      </c>
      <c r="Q8" s="9">
        <v>0</v>
      </c>
      <c r="R8" s="3">
        <f t="shared" si="0"/>
        <v>8</v>
      </c>
      <c r="S8" s="3">
        <f t="shared" si="1"/>
        <v>48</v>
      </c>
    </row>
    <row r="9" spans="1:19" s="4" customFormat="1" ht="17.25">
      <c r="A9" s="5">
        <v>8</v>
      </c>
      <c r="B9" s="5" t="str">
        <f>'Тур 1'!B9</f>
        <v>Уникум 2</v>
      </c>
      <c r="C9" s="6">
        <f>'Тур 1'!C9</f>
        <v>58</v>
      </c>
      <c r="D9" s="6" t="str">
        <f>'Тур 1'!D9</f>
        <v>Никита Нартов</v>
      </c>
      <c r="E9" s="6" t="str">
        <f>'Тур 1'!E9</f>
        <v>В</v>
      </c>
      <c r="F9" s="10">
        <v>1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>
        <v>0</v>
      </c>
      <c r="N9" s="10">
        <v>1</v>
      </c>
      <c r="O9" s="10">
        <v>0</v>
      </c>
      <c r="P9" s="10">
        <v>1</v>
      </c>
      <c r="Q9" s="10">
        <v>0</v>
      </c>
      <c r="R9" s="6">
        <f t="shared" si="0"/>
        <v>9</v>
      </c>
      <c r="S9" s="3">
        <f t="shared" si="1"/>
        <v>58</v>
      </c>
    </row>
    <row r="10" spans="1:19" ht="17.25">
      <c r="A10" s="2">
        <v>9</v>
      </c>
      <c r="B10" s="2" t="str">
        <f>'Тур 1'!B10</f>
        <v>Альянс 2</v>
      </c>
      <c r="C10" s="3">
        <f>'Тур 1'!C10</f>
        <v>40</v>
      </c>
      <c r="D10" s="3" t="str">
        <f>'Тур 1'!D10</f>
        <v> Юлия Лохмачева</v>
      </c>
      <c r="E10" s="3" t="str">
        <f>'Тур 1'!E10</f>
        <v>В</v>
      </c>
      <c r="F10" s="9">
        <v>1</v>
      </c>
      <c r="G10" s="9">
        <v>1</v>
      </c>
      <c r="H10" s="9">
        <v>0</v>
      </c>
      <c r="I10" s="9">
        <v>0</v>
      </c>
      <c r="J10" s="9">
        <v>0</v>
      </c>
      <c r="K10" s="9">
        <v>1</v>
      </c>
      <c r="L10" s="9">
        <v>1</v>
      </c>
      <c r="M10" s="9">
        <v>0</v>
      </c>
      <c r="N10" s="9">
        <v>1</v>
      </c>
      <c r="O10" s="9">
        <v>0</v>
      </c>
      <c r="P10" s="9">
        <v>0</v>
      </c>
      <c r="Q10" s="9">
        <v>1</v>
      </c>
      <c r="R10" s="3">
        <f t="shared" si="0"/>
        <v>6</v>
      </c>
      <c r="S10" s="3">
        <f t="shared" si="1"/>
        <v>26</v>
      </c>
    </row>
    <row r="11" spans="1:19" ht="17.25">
      <c r="A11" s="2">
        <v>10</v>
      </c>
      <c r="B11" s="2" t="str">
        <f>'Тур 1'!B11</f>
        <v>Hot Hearts</v>
      </c>
      <c r="C11" s="3">
        <f>'Тур 1'!C11</f>
        <v>5</v>
      </c>
      <c r="D11" s="3" t="str">
        <f>'Тур 1'!D11</f>
        <v>Даниил Фарбштейн</v>
      </c>
      <c r="E11" s="3" t="str">
        <f>'Тур 1'!E11</f>
        <v>В</v>
      </c>
      <c r="F11" s="8">
        <v>1</v>
      </c>
      <c r="G11" s="8">
        <v>1</v>
      </c>
      <c r="H11" s="8">
        <v>1</v>
      </c>
      <c r="I11" s="8">
        <v>0</v>
      </c>
      <c r="J11" s="8">
        <v>0</v>
      </c>
      <c r="K11" s="8">
        <v>1</v>
      </c>
      <c r="L11" s="8">
        <v>1</v>
      </c>
      <c r="M11" s="8">
        <v>0</v>
      </c>
      <c r="N11" s="8">
        <v>1</v>
      </c>
      <c r="O11" s="8">
        <v>1</v>
      </c>
      <c r="P11" s="8">
        <v>0</v>
      </c>
      <c r="Q11" s="8">
        <v>0</v>
      </c>
      <c r="R11" s="3">
        <f t="shared" si="0"/>
        <v>7</v>
      </c>
      <c r="S11" s="3">
        <f t="shared" si="1"/>
        <v>35</v>
      </c>
    </row>
    <row r="12" spans="1:19" ht="17.25">
      <c r="A12" s="2">
        <v>11</v>
      </c>
      <c r="B12" s="2" t="str">
        <f>'Тур 1'!B12</f>
        <v>Корлеоне</v>
      </c>
      <c r="C12" s="3">
        <f>'Тур 1'!C12</f>
        <v>45</v>
      </c>
      <c r="D12" s="3" t="str">
        <f>'Тур 1'!D12</f>
        <v>Валерия Антонова</v>
      </c>
      <c r="E12" s="3" t="str">
        <f>'Тур 1'!E12</f>
        <v>В</v>
      </c>
      <c r="F12" s="8">
        <v>0</v>
      </c>
      <c r="G12" s="8">
        <v>1</v>
      </c>
      <c r="H12" s="8">
        <v>0</v>
      </c>
      <c r="I12" s="8">
        <v>1</v>
      </c>
      <c r="J12" s="8">
        <v>1</v>
      </c>
      <c r="K12" s="8">
        <v>0</v>
      </c>
      <c r="L12" s="8">
        <v>1</v>
      </c>
      <c r="M12" s="8">
        <v>0</v>
      </c>
      <c r="N12" s="8">
        <v>1</v>
      </c>
      <c r="O12" s="8">
        <v>0</v>
      </c>
      <c r="P12" s="8">
        <v>0</v>
      </c>
      <c r="Q12" s="8">
        <v>0</v>
      </c>
      <c r="R12" s="3">
        <f t="shared" si="0"/>
        <v>5</v>
      </c>
      <c r="S12" s="3">
        <f t="shared" si="1"/>
        <v>23</v>
      </c>
    </row>
    <row r="13" spans="1:19" ht="17.25">
      <c r="A13" s="2">
        <v>12</v>
      </c>
      <c r="B13" s="2" t="str">
        <f>'Тур 1'!B13</f>
        <v>Атомы</v>
      </c>
      <c r="C13" s="3">
        <f>'Тур 1'!C13</f>
        <v>13</v>
      </c>
      <c r="D13" s="3" t="str">
        <f>'Тур 1'!D13</f>
        <v>Галина Павлюкова</v>
      </c>
      <c r="E13" s="3" t="str">
        <f>'Тур 1'!E13</f>
        <v>В</v>
      </c>
      <c r="F13" s="8">
        <v>0</v>
      </c>
      <c r="G13" s="8">
        <v>1</v>
      </c>
      <c r="H13" s="8">
        <v>0</v>
      </c>
      <c r="I13" s="8">
        <v>0</v>
      </c>
      <c r="J13" s="8">
        <v>0</v>
      </c>
      <c r="K13" s="8">
        <v>0</v>
      </c>
      <c r="L13" s="8">
        <v>1</v>
      </c>
      <c r="M13" s="8">
        <v>0</v>
      </c>
      <c r="N13" s="8">
        <v>1</v>
      </c>
      <c r="O13" s="8">
        <v>0</v>
      </c>
      <c r="P13" s="8">
        <v>0</v>
      </c>
      <c r="Q13" s="8">
        <v>0</v>
      </c>
      <c r="R13" s="3">
        <f t="shared" si="0"/>
        <v>3</v>
      </c>
      <c r="S13" s="3">
        <f t="shared" si="1"/>
        <v>4</v>
      </c>
    </row>
    <row r="14" spans="1:19" ht="17.25">
      <c r="A14" s="2">
        <v>13</v>
      </c>
      <c r="B14" s="2" t="str">
        <f>'Тур 1'!B14</f>
        <v>Зубы</v>
      </c>
      <c r="C14" s="3">
        <f>'Тур 1'!C14</f>
        <v>32</v>
      </c>
      <c r="D14" s="3" t="str">
        <f>'Тур 1'!D14</f>
        <v>Павел Каташев</v>
      </c>
      <c r="E14" s="3" t="str">
        <f>'Тур 1'!E14</f>
        <v>В</v>
      </c>
      <c r="F14" s="8">
        <v>0</v>
      </c>
      <c r="G14" s="8">
        <v>1</v>
      </c>
      <c r="H14" s="8">
        <v>1</v>
      </c>
      <c r="I14" s="8">
        <v>0</v>
      </c>
      <c r="J14" s="8">
        <v>0</v>
      </c>
      <c r="K14" s="8">
        <v>1</v>
      </c>
      <c r="L14" s="8">
        <v>0</v>
      </c>
      <c r="M14" s="8">
        <v>0</v>
      </c>
      <c r="N14" s="8">
        <v>1</v>
      </c>
      <c r="O14" s="8">
        <v>1</v>
      </c>
      <c r="P14" s="8">
        <v>0</v>
      </c>
      <c r="Q14" s="8">
        <v>0</v>
      </c>
      <c r="R14" s="3">
        <f t="shared" si="0"/>
        <v>5</v>
      </c>
      <c r="S14" s="3">
        <f t="shared" si="1"/>
        <v>27</v>
      </c>
    </row>
    <row r="15" spans="1:19" ht="17.25">
      <c r="A15" s="2">
        <v>14</v>
      </c>
      <c r="B15" s="2" t="str">
        <f>'Тур 1'!B15</f>
        <v>Me Gusta 2</v>
      </c>
      <c r="C15" s="3">
        <f>'Тур 1'!C15</f>
        <v>32</v>
      </c>
      <c r="D15" s="3" t="str">
        <f>'Тур 1'!D15</f>
        <v>Павел Созинов</v>
      </c>
      <c r="E15" s="3" t="str">
        <f>'Тур 1'!E15</f>
        <v>В</v>
      </c>
      <c r="F15" s="8">
        <v>1</v>
      </c>
      <c r="G15" s="8">
        <v>1</v>
      </c>
      <c r="H15" s="8">
        <v>0</v>
      </c>
      <c r="I15" s="8">
        <v>0</v>
      </c>
      <c r="J15" s="8">
        <v>1</v>
      </c>
      <c r="K15" s="8">
        <v>1</v>
      </c>
      <c r="L15" s="8">
        <v>1</v>
      </c>
      <c r="M15" s="8">
        <v>0</v>
      </c>
      <c r="N15" s="8">
        <v>1</v>
      </c>
      <c r="O15" s="8">
        <v>0</v>
      </c>
      <c r="P15" s="8">
        <v>0</v>
      </c>
      <c r="Q15" s="8">
        <v>0</v>
      </c>
      <c r="R15" s="3">
        <f t="shared" si="0"/>
        <v>6</v>
      </c>
      <c r="S15" s="3">
        <f t="shared" si="1"/>
        <v>23</v>
      </c>
    </row>
    <row r="16" spans="1:19" ht="17.25">
      <c r="A16" s="2">
        <v>15</v>
      </c>
      <c r="B16" s="2" t="str">
        <f>'Тур 1'!B16</f>
        <v>Рикки-Тикки-Тави</v>
      </c>
      <c r="C16" s="3">
        <f>'Тур 1'!C16</f>
        <v>13</v>
      </c>
      <c r="D16" s="3" t="str">
        <f>'Тур 1'!D16</f>
        <v>Кристина Турунцева</v>
      </c>
      <c r="E16" s="3" t="str">
        <f>'Тур 1'!E16</f>
        <v>В</v>
      </c>
      <c r="F16" s="8">
        <v>0</v>
      </c>
      <c r="G16" s="8">
        <v>1</v>
      </c>
      <c r="H16" s="8">
        <v>0</v>
      </c>
      <c r="I16" s="8">
        <v>0</v>
      </c>
      <c r="J16" s="8">
        <v>1</v>
      </c>
      <c r="K16" s="8">
        <v>1</v>
      </c>
      <c r="L16" s="8">
        <v>0</v>
      </c>
      <c r="M16" s="8">
        <v>0</v>
      </c>
      <c r="N16" s="8">
        <v>1</v>
      </c>
      <c r="O16" s="8">
        <v>0</v>
      </c>
      <c r="P16" s="8">
        <v>0</v>
      </c>
      <c r="Q16" s="8">
        <v>0</v>
      </c>
      <c r="R16" s="3">
        <f t="shared" si="0"/>
        <v>4</v>
      </c>
      <c r="S16" s="3">
        <f t="shared" si="1"/>
        <v>15</v>
      </c>
    </row>
    <row r="17" spans="1:19" ht="17.25">
      <c r="A17" s="2">
        <v>16</v>
      </c>
      <c r="B17" s="2" t="str">
        <f>'Тур 1'!B17</f>
        <v>Корпорация «Umbrella»</v>
      </c>
      <c r="C17" s="3">
        <f>'Тур 1'!C17</f>
        <v>13</v>
      </c>
      <c r="D17" s="3" t="str">
        <f>'Тур 1'!D17</f>
        <v>Екатерина Пржевальская</v>
      </c>
      <c r="E17" s="3" t="str">
        <f>'Тур 1'!E17</f>
        <v>В</v>
      </c>
      <c r="F17" s="8">
        <v>1</v>
      </c>
      <c r="G17" s="8">
        <v>1</v>
      </c>
      <c r="H17" s="8">
        <v>0</v>
      </c>
      <c r="I17" s="8">
        <v>0</v>
      </c>
      <c r="J17" s="8">
        <v>0</v>
      </c>
      <c r="K17" s="8">
        <v>0</v>
      </c>
      <c r="L17" s="8">
        <v>1</v>
      </c>
      <c r="M17" s="8">
        <v>0</v>
      </c>
      <c r="N17" s="8">
        <v>1</v>
      </c>
      <c r="O17" s="8">
        <v>1</v>
      </c>
      <c r="P17" s="8">
        <v>0</v>
      </c>
      <c r="Q17" s="8">
        <v>1</v>
      </c>
      <c r="R17" s="3">
        <f t="shared" si="0"/>
        <v>6</v>
      </c>
      <c r="S17" s="3">
        <f t="shared" si="1"/>
        <v>30</v>
      </c>
    </row>
    <row r="18" spans="6:17" ht="12.75">
      <c r="F18">
        <f aca="true" t="shared" si="2" ref="F18:Q18">MAX($A$2:$A$17)-SUM(F2:F17)</f>
        <v>5</v>
      </c>
      <c r="G18">
        <f t="shared" si="2"/>
        <v>1</v>
      </c>
      <c r="H18">
        <f t="shared" si="2"/>
        <v>10</v>
      </c>
      <c r="I18">
        <f t="shared" si="2"/>
        <v>11</v>
      </c>
      <c r="J18">
        <f t="shared" si="2"/>
        <v>8</v>
      </c>
      <c r="K18">
        <f t="shared" si="2"/>
        <v>6</v>
      </c>
      <c r="L18">
        <f t="shared" si="2"/>
        <v>3</v>
      </c>
      <c r="M18">
        <f t="shared" si="2"/>
        <v>16</v>
      </c>
      <c r="N18">
        <f t="shared" si="2"/>
        <v>0</v>
      </c>
      <c r="O18">
        <f t="shared" si="2"/>
        <v>10</v>
      </c>
      <c r="P18">
        <f t="shared" si="2"/>
        <v>14</v>
      </c>
      <c r="Q18">
        <f t="shared" si="2"/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4.50390625" style="0" bestFit="1" customWidth="1"/>
    <col min="2" max="2" width="30.875" style="0" bestFit="1" customWidth="1"/>
    <col min="3" max="3" width="16.50390625" style="0" bestFit="1" customWidth="1"/>
    <col min="4" max="4" width="31.00390625" style="0" bestFit="1" customWidth="1"/>
    <col min="5" max="5" width="9.375" style="0" bestFit="1" customWidth="1"/>
    <col min="6" max="7" width="7.50390625" style="0" bestFit="1" customWidth="1"/>
    <col min="8" max="8" width="7.50390625" style="0" customWidth="1"/>
    <col min="9" max="9" width="7.00390625" style="0" bestFit="1" customWidth="1"/>
    <col min="10" max="10" width="10.50390625" style="0" customWidth="1"/>
    <col min="11" max="11" width="13.375" style="0" customWidth="1"/>
  </cols>
  <sheetData>
    <row r="1" spans="1:10" s="11" customFormat="1" ht="17.25">
      <c r="A1" s="1" t="s">
        <v>7</v>
      </c>
      <c r="B1" s="1" t="s">
        <v>0</v>
      </c>
      <c r="C1" s="1" t="s">
        <v>5</v>
      </c>
      <c r="D1" s="1" t="s">
        <v>8</v>
      </c>
      <c r="E1" s="1" t="s">
        <v>10</v>
      </c>
      <c r="F1" s="1" t="s">
        <v>1</v>
      </c>
      <c r="G1" s="1" t="s">
        <v>2</v>
      </c>
      <c r="H1" s="1" t="s">
        <v>6</v>
      </c>
      <c r="I1" s="1" t="s">
        <v>3</v>
      </c>
      <c r="J1" s="1" t="s">
        <v>4</v>
      </c>
    </row>
    <row r="2" spans="1:11" s="15" customFormat="1" ht="18.75" customHeight="1">
      <c r="A2" s="12">
        <v>1</v>
      </c>
      <c r="B2" s="12" t="str">
        <f>'Тур 1'!B2</f>
        <v>Сила мысли</v>
      </c>
      <c r="C2" s="13">
        <f>'Тур 1'!C2</f>
        <v>18</v>
      </c>
      <c r="D2" s="13" t="str">
        <f>'Тур 1'!D2</f>
        <v>Дамир Нуриев</v>
      </c>
      <c r="E2" s="13" t="str">
        <f>'Тур 1'!E2</f>
        <v>А</v>
      </c>
      <c r="F2" s="13">
        <f>'Тур 1'!R2</f>
        <v>5</v>
      </c>
      <c r="G2" s="13">
        <f>'Тур 2'!R2</f>
        <v>9</v>
      </c>
      <c r="H2" s="13">
        <f>'Тур 3'!R2</f>
        <v>5</v>
      </c>
      <c r="I2" s="17">
        <f>SUM(F2:H2)</f>
        <v>19</v>
      </c>
      <c r="J2" s="17">
        <f>'Тур 1'!S2+'Тур 2'!S2+'Тур 3'!S2</f>
        <v>119</v>
      </c>
      <c r="K2" s="14"/>
    </row>
    <row r="3" spans="1:11" s="15" customFormat="1" ht="18.75" customHeight="1">
      <c r="A3" s="12">
        <v>2</v>
      </c>
      <c r="B3" s="12" t="str">
        <f>'Тур 1'!B3</f>
        <v>Квантики</v>
      </c>
      <c r="C3" s="13">
        <f>'Тур 1'!C3</f>
        <v>40</v>
      </c>
      <c r="D3" s="13" t="str">
        <f>'Тур 1'!D3</f>
        <v>Эдуард Самигуллин</v>
      </c>
      <c r="E3" s="13" t="str">
        <f>'Тур 1'!E3</f>
        <v>А</v>
      </c>
      <c r="F3" s="13">
        <f>'Тур 1'!R3</f>
        <v>4</v>
      </c>
      <c r="G3" s="13">
        <f>'Тур 2'!R3</f>
        <v>6</v>
      </c>
      <c r="H3" s="13">
        <f>'Тур 3'!R3</f>
        <v>6</v>
      </c>
      <c r="I3" s="13">
        <f aca="true" t="shared" si="0" ref="I3:I17">SUM(F3:H3)</f>
        <v>16</v>
      </c>
      <c r="J3" s="13">
        <f>'Тур 1'!S3+'Тур 2'!S3+'Тур 3'!S3</f>
        <v>72</v>
      </c>
      <c r="K3" s="14"/>
    </row>
    <row r="4" spans="1:10" s="15" customFormat="1" ht="18.75" customHeight="1">
      <c r="A4" s="12">
        <v>3</v>
      </c>
      <c r="B4" s="12" t="str">
        <f>'Тур 1'!B4</f>
        <v>Умники и умнички 95</v>
      </c>
      <c r="C4" s="13">
        <f>'Тур 1'!C4</f>
        <v>95</v>
      </c>
      <c r="D4" s="13" t="str">
        <f>'Тур 1'!D4</f>
        <v> Ксения Черных</v>
      </c>
      <c r="E4" s="13" t="str">
        <f>'Тур 1'!E4</f>
        <v>А</v>
      </c>
      <c r="F4" s="13">
        <f>'Тур 1'!R4</f>
        <v>3</v>
      </c>
      <c r="G4" s="13">
        <f>'Тур 2'!R4</f>
        <v>5</v>
      </c>
      <c r="H4" s="13">
        <f>'Тур 3'!R4</f>
        <v>6</v>
      </c>
      <c r="I4" s="13">
        <f t="shared" si="0"/>
        <v>14</v>
      </c>
      <c r="J4" s="13">
        <f>'Тур 1'!S4+'Тур 2'!S4+'Тур 3'!S4</f>
        <v>64</v>
      </c>
    </row>
    <row r="5" spans="1:11" s="15" customFormat="1" ht="18.75" customHeight="1">
      <c r="A5" s="12">
        <v>4</v>
      </c>
      <c r="B5" s="12" t="str">
        <f>'Тур 1'!B5</f>
        <v>Пастафариане</v>
      </c>
      <c r="C5" s="13" t="str">
        <f>'Тур 1'!C5</f>
        <v>2 (ВС)</v>
      </c>
      <c r="D5" s="13" t="str">
        <f>'Тур 1'!D5</f>
        <v>Сергей Зайцев</v>
      </c>
      <c r="E5" s="13" t="str">
        <f>'Тур 1'!E5</f>
        <v>А</v>
      </c>
      <c r="F5" s="13">
        <f>'Тур 1'!R5</f>
        <v>4</v>
      </c>
      <c r="G5" s="13">
        <f>'Тур 2'!R5</f>
        <v>6</v>
      </c>
      <c r="H5" s="13">
        <f>'Тур 3'!R5</f>
        <v>8</v>
      </c>
      <c r="I5" s="17">
        <f t="shared" si="0"/>
        <v>18</v>
      </c>
      <c r="J5" s="17">
        <f>'Тур 1'!S5+'Тур 2'!S5+'Тур 3'!S5</f>
        <v>106</v>
      </c>
      <c r="K5" s="14"/>
    </row>
    <row r="6" spans="1:10" s="11" customFormat="1" ht="18.75" customHeight="1">
      <c r="A6" s="16">
        <v>5</v>
      </c>
      <c r="B6" s="16" t="str">
        <f>'Тур 1'!B6</f>
        <v>Power</v>
      </c>
      <c r="C6" s="1">
        <f>'Тур 1'!C6</f>
        <v>32</v>
      </c>
      <c r="D6" s="1" t="str">
        <f>'Тур 1'!D6</f>
        <v>Георгий Седышев</v>
      </c>
      <c r="E6" s="1" t="str">
        <f>'Тур 1'!E6</f>
        <v>А</v>
      </c>
      <c r="F6" s="1">
        <f>'Тур 1'!R6</f>
        <v>4</v>
      </c>
      <c r="G6" s="1">
        <f>'Тур 2'!R6</f>
        <v>5</v>
      </c>
      <c r="H6" s="1">
        <f>'Тур 3'!R6</f>
        <v>7</v>
      </c>
      <c r="I6" s="18">
        <f t="shared" si="0"/>
        <v>16</v>
      </c>
      <c r="J6" s="18">
        <f>'Тур 1'!S6+'Тур 2'!S6+'Тур 3'!S6</f>
        <v>77</v>
      </c>
    </row>
    <row r="7" spans="1:10" s="11" customFormat="1" ht="18.75" customHeight="1">
      <c r="A7" s="16">
        <v>6</v>
      </c>
      <c r="B7" s="16" t="str">
        <f>'Тур 1'!B7</f>
        <v>Анатолий Вассерман</v>
      </c>
      <c r="C7" s="1">
        <f>'Тур 1'!C7</f>
        <v>18</v>
      </c>
      <c r="D7" s="1" t="str">
        <f>'Тур 1'!D7</f>
        <v>Рената Шайхутдинова</v>
      </c>
      <c r="E7" s="1" t="str">
        <f>'Тур 1'!E7</f>
        <v>B</v>
      </c>
      <c r="F7" s="1">
        <f>'Тур 1'!R7</f>
        <v>4</v>
      </c>
      <c r="G7" s="1">
        <f>'Тур 2'!R7</f>
        <v>8</v>
      </c>
      <c r="H7" s="1">
        <f>'Тур 3'!R7</f>
        <v>6</v>
      </c>
      <c r="I7" s="1">
        <f t="shared" si="0"/>
        <v>18</v>
      </c>
      <c r="J7" s="1">
        <f>'Тур 1'!S7+'Тур 2'!S7+'Тур 3'!S7</f>
        <v>90</v>
      </c>
    </row>
    <row r="8" spans="1:10" s="11" customFormat="1" ht="18.75" customHeight="1">
      <c r="A8" s="16">
        <v>7</v>
      </c>
      <c r="B8" s="16" t="str">
        <f>'Тур 1'!B8</f>
        <v>Заводной апельсин</v>
      </c>
      <c r="C8" s="1">
        <f>'Тур 1'!C8</f>
        <v>95</v>
      </c>
      <c r="D8" s="1" t="str">
        <f>'Тур 1'!D8</f>
        <v>Никита Сутягин</v>
      </c>
      <c r="E8" s="1" t="str">
        <f>'Тур 1'!E8</f>
        <v>B</v>
      </c>
      <c r="F8" s="1">
        <f>'Тур 1'!R8</f>
        <v>7</v>
      </c>
      <c r="G8" s="1">
        <f>'Тур 2'!R8</f>
        <v>6</v>
      </c>
      <c r="H8" s="1">
        <f>'Тур 3'!R8</f>
        <v>8</v>
      </c>
      <c r="I8" s="18">
        <f t="shared" si="0"/>
        <v>21</v>
      </c>
      <c r="J8" s="18">
        <f>'Тур 1'!S8+'Тур 2'!S8+'Тур 3'!S8</f>
        <v>132</v>
      </c>
    </row>
    <row r="9" spans="1:10" s="11" customFormat="1" ht="18.75" customHeight="1">
      <c r="A9" s="16">
        <v>8</v>
      </c>
      <c r="B9" s="16" t="str">
        <f>'Тур 1'!B9</f>
        <v>Уникум 2</v>
      </c>
      <c r="C9" s="1">
        <f>'Тур 1'!C9</f>
        <v>58</v>
      </c>
      <c r="D9" s="1" t="str">
        <f>'Тур 1'!D9</f>
        <v>Никита Нартов</v>
      </c>
      <c r="E9" s="1" t="str">
        <f>'Тур 1'!E9</f>
        <v>В</v>
      </c>
      <c r="F9" s="1">
        <f>'Тур 1'!R9</f>
        <v>6</v>
      </c>
      <c r="G9" s="1">
        <f>'Тур 2'!R9</f>
        <v>5</v>
      </c>
      <c r="H9" s="1">
        <f>'Тур 3'!R9</f>
        <v>9</v>
      </c>
      <c r="I9" s="18">
        <f t="shared" si="0"/>
        <v>20</v>
      </c>
      <c r="J9" s="18">
        <f>'Тур 1'!S9+'Тур 2'!S9+'Тур 3'!S9</f>
        <v>133</v>
      </c>
    </row>
    <row r="10" spans="1:10" s="11" customFormat="1" ht="18.75" customHeight="1">
      <c r="A10" s="16">
        <v>9</v>
      </c>
      <c r="B10" s="16" t="str">
        <f>'Тур 1'!B10</f>
        <v>Альянс 2</v>
      </c>
      <c r="C10" s="1">
        <f>'Тур 1'!C10</f>
        <v>40</v>
      </c>
      <c r="D10" s="1" t="str">
        <f>'Тур 1'!D10</f>
        <v> Юлия Лохмачева</v>
      </c>
      <c r="E10" s="1" t="str">
        <f>'Тур 1'!E10</f>
        <v>В</v>
      </c>
      <c r="F10" s="1">
        <f>'Тур 1'!R10</f>
        <v>6</v>
      </c>
      <c r="G10" s="1">
        <f>'Тур 2'!R10</f>
        <v>7</v>
      </c>
      <c r="H10" s="1">
        <f>'Тур 3'!R10</f>
        <v>6</v>
      </c>
      <c r="I10" s="1">
        <f t="shared" si="0"/>
        <v>19</v>
      </c>
      <c r="J10" s="1">
        <f>'Тур 1'!S10+'Тур 2'!S10+'Тур 3'!S10</f>
        <v>90</v>
      </c>
    </row>
    <row r="11" spans="1:10" s="11" customFormat="1" ht="18.75" customHeight="1">
      <c r="A11" s="16">
        <v>10</v>
      </c>
      <c r="B11" s="16" t="str">
        <f>'Тур 1'!B11</f>
        <v>Hot Hearts</v>
      </c>
      <c r="C11" s="1">
        <f>'Тур 1'!C11</f>
        <v>5</v>
      </c>
      <c r="D11" s="1" t="str">
        <f>'Тур 1'!D11</f>
        <v>Даниил Фарбштейн</v>
      </c>
      <c r="E11" s="1" t="s">
        <v>9</v>
      </c>
      <c r="F11" s="1">
        <f>'Тур 1'!R11</f>
        <v>3</v>
      </c>
      <c r="G11" s="1">
        <f>'Тур 2'!R11</f>
        <v>5</v>
      </c>
      <c r="H11" s="1">
        <f>'Тур 3'!R11</f>
        <v>7</v>
      </c>
      <c r="I11" s="1">
        <f t="shared" si="0"/>
        <v>15</v>
      </c>
      <c r="J11" s="1">
        <f>'Тур 1'!S11+'Тур 2'!S11+'Тур 3'!S11</f>
        <v>64</v>
      </c>
    </row>
    <row r="12" spans="1:10" s="11" customFormat="1" ht="18.75" customHeight="1">
      <c r="A12" s="16">
        <v>11</v>
      </c>
      <c r="B12" s="16" t="str">
        <f>'Тур 1'!B12</f>
        <v>Корлеоне</v>
      </c>
      <c r="C12" s="1">
        <f>'Тур 1'!C12</f>
        <v>45</v>
      </c>
      <c r="D12" s="1" t="str">
        <f>'Тур 1'!D12</f>
        <v>Валерия Антонова</v>
      </c>
      <c r="E12" s="1" t="str">
        <f>'Тур 1'!E12</f>
        <v>В</v>
      </c>
      <c r="F12" s="1">
        <f>'Тур 1'!R12</f>
        <v>3</v>
      </c>
      <c r="G12" s="1">
        <f>'Тур 2'!R12</f>
        <v>5</v>
      </c>
      <c r="H12" s="1">
        <f>'Тур 3'!R12</f>
        <v>5</v>
      </c>
      <c r="I12" s="1">
        <f t="shared" si="0"/>
        <v>13</v>
      </c>
      <c r="J12" s="1">
        <f>'Тур 1'!S12+'Тур 2'!S12+'Тур 3'!S12</f>
        <v>58</v>
      </c>
    </row>
    <row r="13" spans="1:10" s="11" customFormat="1" ht="18.75" customHeight="1">
      <c r="A13" s="16">
        <v>12</v>
      </c>
      <c r="B13" s="16" t="str">
        <f>'Тур 1'!B13</f>
        <v>Атомы</v>
      </c>
      <c r="C13" s="1">
        <f>'Тур 1'!C13</f>
        <v>13</v>
      </c>
      <c r="D13" s="1" t="str">
        <f>'Тур 1'!D13</f>
        <v>Галина Павлюкова</v>
      </c>
      <c r="E13" s="1" t="str">
        <f>'Тур 1'!E13</f>
        <v>В</v>
      </c>
      <c r="F13" s="1">
        <f>'Тур 1'!R13</f>
        <v>5</v>
      </c>
      <c r="G13" s="1">
        <f>'Тур 2'!R13</f>
        <v>6</v>
      </c>
      <c r="H13" s="1">
        <f>'Тур 3'!R13</f>
        <v>3</v>
      </c>
      <c r="I13" s="1">
        <f t="shared" si="0"/>
        <v>14</v>
      </c>
      <c r="J13" s="1">
        <f>'Тур 1'!S13+'Тур 2'!S13+'Тур 3'!S13</f>
        <v>56</v>
      </c>
    </row>
    <row r="14" spans="1:11" s="15" customFormat="1" ht="18.75" customHeight="1">
      <c r="A14" s="12">
        <v>13</v>
      </c>
      <c r="B14" s="12" t="str">
        <f>'Тур 1'!B14</f>
        <v>Зубы</v>
      </c>
      <c r="C14" s="13">
        <f>'Тур 1'!C14</f>
        <v>32</v>
      </c>
      <c r="D14" s="13" t="str">
        <f>'Тур 1'!D14</f>
        <v>Павел Каташев</v>
      </c>
      <c r="E14" s="13" t="str">
        <f>'Тур 1'!E14</f>
        <v>В</v>
      </c>
      <c r="F14" s="13">
        <f>'Тур 1'!R14</f>
        <v>6</v>
      </c>
      <c r="G14" s="13">
        <f>'Тур 2'!R14</f>
        <v>5</v>
      </c>
      <c r="H14" s="13">
        <f>'Тур 3'!R14</f>
        <v>5</v>
      </c>
      <c r="I14" s="13">
        <f t="shared" si="0"/>
        <v>16</v>
      </c>
      <c r="J14" s="13">
        <f>'Тур 1'!S14+'Тур 2'!S14+'Тур 3'!S14</f>
        <v>78</v>
      </c>
      <c r="K14" s="14"/>
    </row>
    <row r="15" spans="1:11" s="15" customFormat="1" ht="18.75" customHeight="1">
      <c r="A15" s="12">
        <v>14</v>
      </c>
      <c r="B15" s="12" t="str">
        <f>'Тур 1'!B15</f>
        <v>Me Gusta 2</v>
      </c>
      <c r="C15" s="13">
        <f>'Тур 1'!C15</f>
        <v>32</v>
      </c>
      <c r="D15" s="13" t="str">
        <f>'Тур 1'!D15</f>
        <v>Павел Созинов</v>
      </c>
      <c r="E15" s="13" t="str">
        <f>'Тур 1'!E15</f>
        <v>В</v>
      </c>
      <c r="F15" s="13">
        <f>'Тур 1'!R15</f>
        <v>7</v>
      </c>
      <c r="G15" s="13">
        <f>'Тур 2'!R15</f>
        <v>6</v>
      </c>
      <c r="H15" s="13">
        <f>'Тур 3'!R15</f>
        <v>6</v>
      </c>
      <c r="I15" s="17">
        <f t="shared" si="0"/>
        <v>19</v>
      </c>
      <c r="J15" s="17">
        <f>'Тур 1'!S15+'Тур 2'!S15+'Тур 3'!S15</f>
        <v>95</v>
      </c>
      <c r="K15" s="14"/>
    </row>
    <row r="16" spans="1:10" s="11" customFormat="1" ht="18.75" customHeight="1">
      <c r="A16" s="16">
        <v>15</v>
      </c>
      <c r="B16" s="16" t="str">
        <f>'Тур 1'!B16</f>
        <v>Рикки-Тикки-Тави</v>
      </c>
      <c r="C16" s="1">
        <f>'Тур 1'!C16</f>
        <v>13</v>
      </c>
      <c r="D16" s="1" t="str">
        <f>'Тур 1'!D16</f>
        <v>Кристина Турунцева</v>
      </c>
      <c r="E16" s="1" t="str">
        <f>'Тур 1'!E16</f>
        <v>В</v>
      </c>
      <c r="F16" s="1">
        <f>'Тур 1'!R16</f>
        <v>5</v>
      </c>
      <c r="G16" s="1">
        <f>'Тур 2'!R16</f>
        <v>4</v>
      </c>
      <c r="H16" s="1">
        <f>'Тур 3'!R16</f>
        <v>4</v>
      </c>
      <c r="I16" s="1">
        <f t="shared" si="0"/>
        <v>13</v>
      </c>
      <c r="J16" s="1">
        <f>'Тур 1'!S16+'Тур 2'!S16+'Тур 3'!S16</f>
        <v>63</v>
      </c>
    </row>
    <row r="17" spans="1:10" s="11" customFormat="1" ht="17.25">
      <c r="A17" s="16">
        <v>16</v>
      </c>
      <c r="B17" s="16" t="str">
        <f>'Тур 1'!B17</f>
        <v>Корпорация «Umbrella»</v>
      </c>
      <c r="C17" s="1">
        <f>'Тур 1'!C17</f>
        <v>13</v>
      </c>
      <c r="D17" s="1" t="str">
        <f>'Тур 1'!D17</f>
        <v>Екатерина Пржевальская</v>
      </c>
      <c r="E17" s="1" t="str">
        <f>'Тур 1'!E17</f>
        <v>В</v>
      </c>
      <c r="F17" s="1">
        <f>'Тур 1'!R17</f>
        <v>6</v>
      </c>
      <c r="G17" s="1">
        <f>'Тур 2'!R17</f>
        <v>6</v>
      </c>
      <c r="H17" s="1">
        <f>'Тур 3'!R17</f>
        <v>6</v>
      </c>
      <c r="I17" s="1">
        <f t="shared" si="0"/>
        <v>18</v>
      </c>
      <c r="J17" s="1">
        <f>'Тур 1'!S17+'Тур 2'!S17+'Тур 3'!S17</f>
        <v>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Axis</dc:creator>
  <cp:keywords/>
  <dc:description/>
  <cp:lastModifiedBy>Azzkii</cp:lastModifiedBy>
  <dcterms:created xsi:type="dcterms:W3CDTF">2007-11-14T11:14:53Z</dcterms:created>
  <dcterms:modified xsi:type="dcterms:W3CDTF">2013-11-20T02:00:34Z</dcterms:modified>
  <cp:category/>
  <cp:version/>
  <cp:contentType/>
  <cp:contentStatus/>
</cp:coreProperties>
</file>